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60" yWindow="765" windowWidth="14355" windowHeight="13860" tabRatio="823" activeTab="0"/>
  </bookViews>
  <sheets>
    <sheet name="REKAP" sheetId="1" r:id="rId1"/>
    <sheet name="PS01-TECH" sheetId="2" state="hidden" r:id="rId2"/>
    <sheet name="PS01-EL" sheetId="3" state="hidden" r:id="rId3"/>
    <sheet name="1" sheetId="4" r:id="rId4"/>
    <sheet name="2" sheetId="5" r:id="rId5"/>
    <sheet name="SO06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aa">#REF!</definedName>
    <definedName name="ab">#REF!</definedName>
    <definedName name="bbb">#REF!</definedName>
    <definedName name="BPK1" localSheetId="4">#REF!</definedName>
    <definedName name="BPK1">#REF!</definedName>
    <definedName name="BPK2" localSheetId="4">#REF!</definedName>
    <definedName name="BPK2">#REF!</definedName>
    <definedName name="BPK3" localSheetId="4">#REF!</definedName>
    <definedName name="BPK3">#REF!</definedName>
    <definedName name="cisloobjektu" localSheetId="4">'[11]Krycí list'!$A$4</definedName>
    <definedName name="cisloobjektu">'[4]Krycí list'!$A$4</definedName>
    <definedName name="cislostavby" localSheetId="4">'[11]Krycí list'!$A$6</definedName>
    <definedName name="cislostavby">'[4]Krycí list'!$A$6</definedName>
    <definedName name="dgh">#REF!</definedName>
    <definedName name="dhd">#REF!</definedName>
    <definedName name="dhf">#REF!</definedName>
    <definedName name="Dodavka" localSheetId="4">'[12]Rekapitulace'!$G$8</definedName>
    <definedName name="Dodavka">'[5]Rekapitulace'!$G$8</definedName>
    <definedName name="Dodavka0" localSheetId="4">#REF!</definedName>
    <definedName name="Dodavka0">#REF!</definedName>
    <definedName name="hg">#REF!</definedName>
    <definedName name="HSV" localSheetId="4">'[12]Rekapitulace'!$E$8</definedName>
    <definedName name="HSV">'[5]Rekapitulace'!$E$8</definedName>
    <definedName name="HSV0" localSheetId="4">#REF!</definedName>
    <definedName name="HSV0">#REF!</definedName>
    <definedName name="hz">#REF!</definedName>
    <definedName name="HZS" localSheetId="4">'[12]Rekapitulace'!$I$8</definedName>
    <definedName name="HZS">'[5]Rekapitulace'!$I$8</definedName>
    <definedName name="HZS0" localSheetId="4">#REF!</definedName>
    <definedName name="HZS0">#REF!</definedName>
    <definedName name="marže_Gaus" localSheetId="4">#REF!</definedName>
    <definedName name="marže_Gaus">#REF!</definedName>
    <definedName name="mmm">#REF!</definedName>
    <definedName name="Mont" localSheetId="4">'[12]Rekapitulace'!$H$8</definedName>
    <definedName name="Mont">'[5]Rekapitulace'!$H$8</definedName>
    <definedName name="Montaz0" localSheetId="4">#REF!</definedName>
    <definedName name="Montaz0">#REF!</definedName>
    <definedName name="nazevobjektu" localSheetId="4">'[11]Krycí list'!$C$4</definedName>
    <definedName name="nazevobjektu">'[4]Krycí list'!$C$4</definedName>
    <definedName name="nazevstavby" localSheetId="4">'[11]Krycí list'!$C$6</definedName>
    <definedName name="nazevstavby">'[4]Krycí list'!$C$6</definedName>
    <definedName name="_xlnm.Print_Titles" localSheetId="3">'1'!$11:$12</definedName>
    <definedName name="_xlnm.Print_Titles" localSheetId="4">'2'!$1:$8</definedName>
    <definedName name="_xlnm.Print_Titles" localSheetId="1">'PS01-TECH'!$1:$3</definedName>
    <definedName name="_xlnm.Print_Titles" localSheetId="0">'REKAP'!$1:$7</definedName>
    <definedName name="_xlnm.Print_Area" localSheetId="3">'1'!$A$1:$H$372</definedName>
    <definedName name="_xlnm.Print_Area" localSheetId="4">'2'!$A$1:$G$69</definedName>
    <definedName name="_xlnm.Print_Area" localSheetId="2">'PS01-EL'!$A$1:$G$75</definedName>
    <definedName name="_xlnm.Print_Area" localSheetId="1">'PS01-TECH'!$A$1:$G$287</definedName>
    <definedName name="_xlnm.Print_Area" localSheetId="0">'REKAP'!$A$1:$C$12</definedName>
    <definedName name="_xlnm.Print_Area" localSheetId="5">'SO06'!$A$1:$G$58</definedName>
    <definedName name="PSV" localSheetId="4">'[12]Rekapitulace'!$F$8</definedName>
    <definedName name="PSV">'[5]Rekapitulace'!$F$8</definedName>
    <definedName name="PSV0" localSheetId="4">#REF!</definedName>
    <definedName name="PSV0">#REF!</definedName>
    <definedName name="SloupecCC" localSheetId="4">#REF!</definedName>
    <definedName name="SloupecCisloPol" localSheetId="4">#REF!</definedName>
    <definedName name="SloupecCH" localSheetId="4">#REF!</definedName>
    <definedName name="SloupecJC" localSheetId="4">#REF!</definedName>
    <definedName name="SloupecJH" localSheetId="4">#REF!</definedName>
    <definedName name="SloupecMJ" localSheetId="4">#REF!</definedName>
    <definedName name="SloupecMnozstvi" localSheetId="4">#REF!</definedName>
    <definedName name="SloupecNazPol" localSheetId="4">#REF!</definedName>
    <definedName name="SloupecPC" localSheetId="4">#REF!</definedName>
    <definedName name="Služby" localSheetId="4">#REF!</definedName>
    <definedName name="Služby">#REF!</definedName>
    <definedName name="ss">#REF!</definedName>
    <definedName name="Strojní" localSheetId="4">#REF!</definedName>
    <definedName name="Strojní">#REF!</definedName>
    <definedName name="Subdodávky" localSheetId="4">#REF!</definedName>
    <definedName name="Subdodávky">#REF!</definedName>
    <definedName name="Typ" localSheetId="4">#REF!</definedName>
    <definedName name="Typ">#REF!</definedName>
    <definedName name="VRN" localSheetId="4">'[12]Rekapitulace'!$H$21</definedName>
    <definedName name="VRN">'[5]Rekapitulace'!$H$21</definedName>
    <definedName name="VRNKc" localSheetId="4">'[15]Rekapitulace'!#REF!</definedName>
    <definedName name="VRNKc">'[7]Rekapitulace'!#REF!</definedName>
    <definedName name="VRNnazev" localSheetId="4">'[15]Rekapitulace'!#REF!</definedName>
    <definedName name="VRNnazev">'[7]Rekapitulace'!#REF!</definedName>
    <definedName name="VRNproc" localSheetId="4">'[15]Rekapitulace'!#REF!</definedName>
    <definedName name="VRNproc">'[7]Rekapitulace'!#REF!</definedName>
    <definedName name="VRNzakl" localSheetId="4">'[15]Rekapitulace'!#REF!</definedName>
    <definedName name="VRNzakl">'[7]Rekapitulace'!#REF!</definedName>
  </definedNames>
  <calcPr fullCalcOnLoad="1"/>
</workbook>
</file>

<file path=xl/sharedStrings.xml><?xml version="1.0" encoding="utf-8"?>
<sst xmlns="http://schemas.openxmlformats.org/spreadsheetml/2006/main" count="1556" uniqueCount="962">
  <si>
    <t>List</t>
  </si>
  <si>
    <t xml:space="preserve"> </t>
  </si>
  <si>
    <t>Základní rozp. náklady</t>
  </si>
  <si>
    <t>Dodávky</t>
  </si>
  <si>
    <t>Montáž</t>
  </si>
  <si>
    <t>Provozní vlivy</t>
  </si>
  <si>
    <t>Ostatní náklady</t>
  </si>
  <si>
    <t>Stavba:</t>
  </si>
  <si>
    <t>Objekt:</t>
  </si>
  <si>
    <t>Část:</t>
  </si>
  <si>
    <t>Objednatel:</t>
  </si>
  <si>
    <t>Zhotovitel:</t>
  </si>
  <si>
    <t>Datum:</t>
  </si>
  <si>
    <t>19.3.2010</t>
  </si>
  <si>
    <t>Kód</t>
  </si>
  <si>
    <t>Celkem</t>
  </si>
  <si>
    <t>JKSO:</t>
  </si>
  <si>
    <t>P.Č.</t>
  </si>
  <si>
    <t>MJ</t>
  </si>
  <si>
    <t>Množství celkem</t>
  </si>
  <si>
    <t>Práce a dodávky HSV</t>
  </si>
  <si>
    <t>0</t>
  </si>
  <si>
    <t>1</t>
  </si>
  <si>
    <t>Zemní práce</t>
  </si>
  <si>
    <t>m2</t>
  </si>
  <si>
    <t>2</t>
  </si>
  <si>
    <t>3</t>
  </si>
  <si>
    <t>4</t>
  </si>
  <si>
    <t>5</t>
  </si>
  <si>
    <t>6</t>
  </si>
  <si>
    <t>7</t>
  </si>
  <si>
    <t>Dočasné zajištění kabelů a kabelových tratí ze 3 volně ložených kabelů</t>
  </si>
  <si>
    <t>m</t>
  </si>
  <si>
    <t>8</t>
  </si>
  <si>
    <t>m3</t>
  </si>
  <si>
    <t>9</t>
  </si>
  <si>
    <t>10</t>
  </si>
  <si>
    <t>Příplatek za lepivost k hloubení rýh š do 2000 mm v hornině tř. 3</t>
  </si>
  <si>
    <t>11</t>
  </si>
  <si>
    <t>12</t>
  </si>
  <si>
    <t>13</t>
  </si>
  <si>
    <t>14</t>
  </si>
  <si>
    <t>15</t>
  </si>
  <si>
    <t>Vodorovné přemístění do 10000 m výkopku z horniny tř. 1 až 4</t>
  </si>
  <si>
    <t>16</t>
  </si>
  <si>
    <t>Zásyp jam, šachet rýh nebo kolem objektů sypaninou se zhutněním</t>
  </si>
  <si>
    <t>17</t>
  </si>
  <si>
    <t>t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</si>
  <si>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</si>
  <si>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</si>
  <si>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</si>
  <si>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</si>
  <si>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</si>
  <si>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</si>
  <si>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</si>
  <si>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</si>
  <si>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</si>
  <si>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</si>
  <si>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</si>
  <si>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</si>
  <si>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</si>
  <si>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</si>
  <si>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</si>
  <si>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</si>
  <si>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</si>
  <si>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</si>
  <si>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</si>
  <si>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</si>
  <si>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</si>
  <si>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</si>
  <si>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</si>
  <si>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</si>
  <si>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</si>
  <si>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</si>
  <si>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Přesun hmot</t>
  </si>
  <si>
    <t>44</t>
  </si>
  <si>
    <t>45</t>
  </si>
  <si>
    <t>46</t>
  </si>
  <si>
    <t>ks</t>
  </si>
  <si>
    <t>kpl</t>
  </si>
  <si>
    <t>kus</t>
  </si>
  <si>
    <t>47</t>
  </si>
  <si>
    <t>Dočasné zajištění potrubí ocelového nebo litinového DN do 200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</si>
  <si>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</si>
  <si>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</si>
  <si>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</si>
  <si>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</si>
  <si>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</si>
  <si>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</si>
  <si>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</si>
  <si>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</si>
  <si>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</si>
  <si>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Proplach a desinfekce vodovodního potrubí DN od 40 do 70</t>
  </si>
  <si>
    <t>Tlaková zkouška vodovodního potrubí do 80</t>
  </si>
  <si>
    <t>Zabezpečení konců vodovodního potrubí DN do 300 při tlakových zkouškách</t>
  </si>
  <si>
    <t>Osazení poklopů litinových šoupátkových</t>
  </si>
  <si>
    <t>Rekapitulace objektů stavby</t>
  </si>
  <si>
    <t>Propočet-nový k 03/2008</t>
  </si>
  <si>
    <t>Akce: Odkanalizování Přívozu na ÚČOV - 2. Etapa</t>
  </si>
  <si>
    <t>SO 06 Přípojka NN</t>
  </si>
  <si>
    <t>A. DODÁVKY</t>
  </si>
  <si>
    <t>zařízení</t>
  </si>
  <si>
    <t>cena/1ks (Kč)</t>
  </si>
  <si>
    <t>cena celk. (Kč)</t>
  </si>
  <si>
    <t>1.</t>
  </si>
  <si>
    <t>Rozváděč PER 1+ R1</t>
  </si>
  <si>
    <t>Dodávky celkem</t>
  </si>
  <si>
    <t>B.MONTÁŽE</t>
  </si>
  <si>
    <t>Množství   (m, ks)</t>
  </si>
  <si>
    <t>jednotková cena</t>
  </si>
  <si>
    <t>montáž (min/ks)</t>
  </si>
  <si>
    <t>Cena nos. mat.</t>
  </si>
  <si>
    <t>Montáž  (Kč)</t>
  </si>
  <si>
    <t>CYKY -J-4x50 (3x50+35)</t>
  </si>
  <si>
    <t>CYKY 4x35</t>
  </si>
  <si>
    <t>Doplnění-pojist.vložky-DTS</t>
  </si>
  <si>
    <t>Koncovka RAYCHEM</t>
  </si>
  <si>
    <t>Trubka pevná PVC 42</t>
  </si>
  <si>
    <t>Trubka KOPOFLEX 110, v zemi</t>
  </si>
  <si>
    <t>Plastová hadice FXP80 IEC</t>
  </si>
  <si>
    <t>Svorka SR 02</t>
  </si>
  <si>
    <t>Svorka SZ</t>
  </si>
  <si>
    <t>Zemnící tyč ZT 02</t>
  </si>
  <si>
    <t>FeZn 30/4</t>
  </si>
  <si>
    <t>Ochran. fólie PVC</t>
  </si>
  <si>
    <t>Ukončení do 4 x 35</t>
  </si>
  <si>
    <t>Ukončení do 4x50</t>
  </si>
  <si>
    <t>Montáž rozváděče</t>
  </si>
  <si>
    <t>Výkop vč záhozu 35 x 90cm</t>
  </si>
  <si>
    <t>Výkop vč záhozu 35 x 120cm</t>
  </si>
  <si>
    <t>Rozbití a oprava živič povrchu š.35cm</t>
  </si>
  <si>
    <t>Nátěry</t>
  </si>
  <si>
    <t>Vypnutí a znovuzap. Sítě NN/hod/</t>
  </si>
  <si>
    <t>Geodet.zaměření</t>
  </si>
  <si>
    <t>Montáž celkem</t>
  </si>
  <si>
    <t>REKAPITULACE</t>
  </si>
  <si>
    <t>Doprava</t>
  </si>
  <si>
    <t>Mont. práce</t>
  </si>
  <si>
    <t>Nosný materiál</t>
  </si>
  <si>
    <t>PPV</t>
  </si>
  <si>
    <t>Přesun</t>
  </si>
  <si>
    <t>Hlava III</t>
  </si>
  <si>
    <t>GZS</t>
  </si>
  <si>
    <t>Vedlejší rozp. náklady</t>
  </si>
  <si>
    <t>Příprava na kompl. zkoušky a jejich provedení</t>
  </si>
  <si>
    <t>Kompletační činnost</t>
  </si>
  <si>
    <t>Revize</t>
  </si>
  <si>
    <t>Nákl. z prov. prostředků</t>
  </si>
  <si>
    <t xml:space="preserve">Akce: Odkanalizování Přívozu na ÚČOV 2.etapa - 1.část </t>
  </si>
  <si>
    <t>PS 01 Čerpací stanice - Provozní rozvod silnoproudu a MaR</t>
  </si>
  <si>
    <t>Rozváděč RM1 - 1080x1640x320mm</t>
  </si>
  <si>
    <t>Tenzometrické čidlo hladiny 0-4m</t>
  </si>
  <si>
    <t>Indukční průtokoměr DN250</t>
  </si>
  <si>
    <t>Rozváděč RA1, ve složení telemetrická stanice, GSM modem, SW, montáž stanice</t>
  </si>
  <si>
    <t>Uživatelký program řízení</t>
  </si>
  <si>
    <t>Úprava vizualizace na dispečinku OVAK</t>
  </si>
  <si>
    <t xml:space="preserve">Přechodová skříň </t>
  </si>
  <si>
    <t>Přepěťové ochrany (sada vč. odd. tlumivky)</t>
  </si>
  <si>
    <t>Ponorný plovákový spínač</t>
  </si>
  <si>
    <t>B. MONTÁŽE</t>
  </si>
  <si>
    <t>CYKY 2B x 1.5</t>
  </si>
  <si>
    <t>CYKY 4-J x 4 (4B)</t>
  </si>
  <si>
    <t>CYKY 5-J x 1.5 (5C)</t>
  </si>
  <si>
    <t>CMSM 3C x 1.5</t>
  </si>
  <si>
    <t>CMSM 7C x 1,5</t>
  </si>
  <si>
    <t>JYTY 2D x 1</t>
  </si>
  <si>
    <t>CY 6</t>
  </si>
  <si>
    <t>Kabel. žlab PVC, vč. víka 100/60</t>
  </si>
  <si>
    <t>Trubka FXP 40</t>
  </si>
  <si>
    <t>UPRM 32 IEC šedá tuhá trubka</t>
  </si>
  <si>
    <t>UPRM 40 IEC šedá tuhá trubka</t>
  </si>
  <si>
    <t>Perforovaný úhelník 35x35</t>
  </si>
  <si>
    <t>Nerezová konstrukce</t>
  </si>
  <si>
    <t>Zemnící tyč ZT 2,0</t>
  </si>
  <si>
    <t>FeZn  10 mm</t>
  </si>
  <si>
    <t>Podružný materiál</t>
  </si>
  <si>
    <t>Nosná konstrukce o 10 kg</t>
  </si>
  <si>
    <t>Ukončení do 4 x 10</t>
  </si>
  <si>
    <t>Ukončení do 19 x 4</t>
  </si>
  <si>
    <t>Montáž skříní</t>
  </si>
  <si>
    <t>Montáž přístrojů</t>
  </si>
  <si>
    <t>Výkop vč záhozu, š×hl=500×900</t>
  </si>
  <si>
    <t>Vodotěsné prostupy kabelů</t>
  </si>
  <si>
    <t>Různé drobné nespecifikované</t>
  </si>
  <si>
    <t>Mont. práce elektro</t>
  </si>
  <si>
    <t>Nosný materiál elektro</t>
  </si>
  <si>
    <t>Hlava II</t>
  </si>
  <si>
    <t>Výchozí revize</t>
  </si>
  <si>
    <t>Dokumentace skutečného provedení</t>
  </si>
  <si>
    <t>Dokumentace pro provedení stavby</t>
  </si>
  <si>
    <t>Poz.</t>
  </si>
  <si>
    <t>Množ.</t>
  </si>
  <si>
    <t>Název</t>
  </si>
  <si>
    <t xml:space="preserve"> cena/ks</t>
  </si>
  <si>
    <t>cena/C</t>
  </si>
  <si>
    <t>váha/ks</t>
  </si>
  <si>
    <t>váha/C</t>
  </si>
  <si>
    <t>č.</t>
  </si>
  <si>
    <t>[ks]</t>
  </si>
  <si>
    <t>[kč]</t>
  </si>
  <si>
    <t>[kg]</t>
  </si>
  <si>
    <t>Rozpočet</t>
  </si>
  <si>
    <t xml:space="preserve">Stroje a zařízení </t>
  </si>
  <si>
    <t>Ponorné kalové čerpadlo FLYGT - NP 3153.180 MT,</t>
  </si>
  <si>
    <t>do mokré jimky na vodící tyče a patkové koleno pro:</t>
  </si>
  <si>
    <t xml:space="preserve"> - Q = 76,7 l/sec;  H = 7,5 m; n = 1460 ot/min</t>
  </si>
  <si>
    <t xml:space="preserve"> - Obježné kolo dvoukanálové, křivka č. 433</t>
  </si>
  <si>
    <t xml:space="preserve"> - Elektromotor: 9 kW;  3x400 V;  50 Hz; 19 A; 1460 ot/min</t>
  </si>
  <si>
    <t xml:space="preserve">     izolace třídy F, tepelná ochrana statoru FLS + Mini CAS</t>
  </si>
  <si>
    <r>
      <t xml:space="preserve">  </t>
    </r>
    <r>
      <rPr>
        <b/>
        <sz val="10"/>
        <rFont val="Times New Roman"/>
        <family val="1"/>
      </rPr>
      <t>- Čerpaná kapalina:</t>
    </r>
    <r>
      <rPr>
        <sz val="10"/>
        <rFont val="Arial"/>
        <family val="0"/>
      </rPr>
      <t xml:space="preserve"> odpadní splašková a dešťová </t>
    </r>
  </si>
  <si>
    <r>
      <t xml:space="preserve">                                     voda, t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=40°C</t>
    </r>
  </si>
  <si>
    <r>
      <t xml:space="preserve">  - </t>
    </r>
    <r>
      <rPr>
        <b/>
        <sz val="10"/>
        <rFont val="Times New Roman"/>
        <family val="1"/>
      </rPr>
      <t>Materiálové provedení:</t>
    </r>
    <r>
      <rPr>
        <sz val="10"/>
        <rFont val="Times New Roman"/>
        <family val="1"/>
      </rPr>
      <t xml:space="preserve"> standardní,</t>
    </r>
  </si>
  <si>
    <t xml:space="preserve">                                  šedá litina s chladícím pláštěm</t>
  </si>
  <si>
    <r>
      <t xml:space="preserve">  - </t>
    </r>
    <r>
      <rPr>
        <b/>
        <sz val="10"/>
        <rFont val="Times New Roman"/>
        <family val="1"/>
      </rPr>
      <t>Rozsah dodávky jedné sady:</t>
    </r>
    <r>
      <rPr>
        <sz val="10"/>
        <rFont val="Times New Roman"/>
        <family val="1"/>
      </rPr>
      <t xml:space="preserve"> </t>
    </r>
  </si>
  <si>
    <t xml:space="preserve">1.1-1x Čerpadlo, </t>
  </si>
  <si>
    <r>
      <t>1.2-10 m Kabel silový SUBCAB 4 x 4 + 2 x 1,5 mm</t>
    </r>
    <r>
      <rPr>
        <vertAlign val="superscript"/>
        <sz val="10"/>
        <rFont val="Times New Roman"/>
        <family val="1"/>
      </rPr>
      <t>2</t>
    </r>
  </si>
  <si>
    <t>1.3-1x Patkové koleno DN 150</t>
  </si>
  <si>
    <t>1.4-1x Montážní sada pat. kolena (4x Kotva M 16 x 185)</t>
  </si>
  <si>
    <t>1.5-2x6 m vodící tyče 2" mat. nerez ocel</t>
  </si>
  <si>
    <t>1.6-1x Horní držák vodících tyčí, mat. nerez ocel</t>
  </si>
  <si>
    <t>1.7-1x Montážní sada horního držáku (2x Kotva M10x125)</t>
  </si>
  <si>
    <t>1.8-1x Zavěs na kabel</t>
  </si>
  <si>
    <t>1.9-1x Proplachový ventil 4901</t>
  </si>
  <si>
    <r>
      <t xml:space="preserve">Indukční průtokoměr DN 250, PN 10 </t>
    </r>
    <r>
      <rPr>
        <b/>
        <sz val="10"/>
        <rFont val="Times New Roman"/>
        <family val="1"/>
      </rPr>
      <t>- část elektro</t>
    </r>
  </si>
  <si>
    <r>
      <t xml:space="preserve">Tenzometrické čidlo měření hladiny </t>
    </r>
    <r>
      <rPr>
        <b/>
        <sz val="10"/>
        <rFont val="Times New Roman"/>
        <family val="1"/>
      </rPr>
      <t>- část elektro</t>
    </r>
  </si>
  <si>
    <t xml:space="preserve">Oboustranně těsnící šoupátko, DN 300, PN 0,6   </t>
  </si>
  <si>
    <t>VAG EROX tip 101,    o těchto parametrech:</t>
  </si>
  <si>
    <t>Ovládání ruční pod úrovní podlahy.</t>
  </si>
  <si>
    <t>Stavební délka 3260 mm (dno přív. potrubí – podlaha ČS)</t>
  </si>
  <si>
    <r>
      <t xml:space="preserve">  - </t>
    </r>
    <r>
      <rPr>
        <b/>
        <sz val="10"/>
        <rFont val="Times New Roman"/>
        <family val="1"/>
      </rPr>
      <t>Materiálové provedení:</t>
    </r>
    <r>
      <rPr>
        <sz val="10"/>
        <rFont val="Times New Roman"/>
        <family val="1"/>
      </rPr>
      <t xml:space="preserve"> nerez ocel</t>
    </r>
  </si>
  <si>
    <r>
      <t xml:space="preserve">  - </t>
    </r>
    <r>
      <rPr>
        <b/>
        <sz val="10"/>
        <rFont val="Times New Roman"/>
        <family val="1"/>
      </rPr>
      <t>Rozsah dodávky:</t>
    </r>
    <r>
      <rPr>
        <sz val="10"/>
        <rFont val="Times New Roman"/>
        <family val="1"/>
      </rPr>
      <t xml:space="preserve"> </t>
    </r>
  </si>
  <si>
    <t>Šoupátko včetně ručního manipulačního klíče a kompletního</t>
  </si>
  <si>
    <t xml:space="preserve">montážního příslušenství. </t>
  </si>
  <si>
    <t xml:space="preserve">Oboustranně těsnící šoupátko, DN 500, PN 0,6   </t>
  </si>
  <si>
    <t>Stavební délka 4300 mm (dno přív. potrubí – podlaha ČS)</t>
  </si>
  <si>
    <t xml:space="preserve">montážního příslušenství </t>
  </si>
  <si>
    <t>Česlicový koš pro potrubí DN 300 o těchto parametrech:</t>
  </si>
  <si>
    <t>Průliny 35 mm,</t>
  </si>
  <si>
    <r>
      <t>Materiálové provedení:</t>
    </r>
    <r>
      <rPr>
        <sz val="10"/>
        <rFont val="Arial"/>
        <family val="0"/>
      </rPr>
      <t xml:space="preserve"> – konstrukce - nerez ocel</t>
    </r>
  </si>
  <si>
    <t xml:space="preserve">                     - příslušenství – ocelové lanko – nerez ocel</t>
  </si>
  <si>
    <t>Konstrukční provedení:</t>
  </si>
  <si>
    <t xml:space="preserve">                                                              - karabiny, třmeny, oka – nerez ocel</t>
  </si>
  <si>
    <t>- Na stěně před česlicovým košem osazeno vřetenové</t>
  </si>
  <si>
    <t xml:space="preserve">   šoupátko EROX typ101, DN 300, stavební délka 100 mm.</t>
  </si>
  <si>
    <t>- Manipulační otvor ve stropu ČS je 700 x 700 mm</t>
  </si>
  <si>
    <r>
      <t>- Výškové osazení:</t>
    </r>
    <r>
      <rPr>
        <sz val="10"/>
        <rFont val="Arial"/>
        <family val="0"/>
      </rPr>
      <t xml:space="preserve"> – úroveň podlahy ČS  ± 0,00 m </t>
    </r>
  </si>
  <si>
    <t xml:space="preserve">                               - úroveň dna potrubí DN 300  - 3,26  m </t>
  </si>
  <si>
    <r>
      <t>Rozsah dodávky:</t>
    </r>
    <r>
      <rPr>
        <sz val="10"/>
        <rFont val="Arial"/>
        <family val="0"/>
      </rPr>
      <t xml:space="preserve">  </t>
    </r>
  </si>
  <si>
    <t>- 1x Česlicový koš včetně spouštěcího vedení.</t>
  </si>
  <si>
    <t>- 1x Montážní příslušenství.</t>
  </si>
  <si>
    <t xml:space="preserve">- 1x Zvedací lanko d 4 mm, L=8 m se dvěma zapletenými </t>
  </si>
  <si>
    <t xml:space="preserve">       oky a úchytným příslušenstvím pro česlicový koš.</t>
  </si>
  <si>
    <t xml:space="preserve">- 1x Buben pro navinutí (uložení) lanka, který je uchycen </t>
  </si>
  <si>
    <t xml:space="preserve">        pod poklopem manipulačního otvoru.</t>
  </si>
  <si>
    <t>Česlicový koš pro potrubí DN 500 o těchto parametrech:</t>
  </si>
  <si>
    <t>Průliny ……35 mm</t>
  </si>
  <si>
    <t xml:space="preserve">   šoupátko EROX typ101, DN 500, stavební délka 100 mm.</t>
  </si>
  <si>
    <t>- Manipulační otvor ve stropu ČS je 900 x 900 mm</t>
  </si>
  <si>
    <t xml:space="preserve">                               - úroveň dna potrubí DN 300  - 4,30  m </t>
  </si>
  <si>
    <t xml:space="preserve">- 1x Zvedací lanko d 4 mm, L=9 m se dvěma zapletenými </t>
  </si>
  <si>
    <t>Přenosné otočné zvedací zařízení, nosnost 300 kg, pro:</t>
  </si>
  <si>
    <r>
      <t>Konstrukční provedení</t>
    </r>
    <r>
      <rPr>
        <sz val="10"/>
        <rFont val="Arial"/>
        <family val="0"/>
      </rPr>
      <t>: – mobilní</t>
    </r>
  </si>
  <si>
    <t xml:space="preserve">- patka sloupu ukotvená ve stropu ČS opatřená uzam. krytkou </t>
  </si>
  <si>
    <t>- naviják ruční, bržděný</t>
  </si>
  <si>
    <t>Materiálové provedení:</t>
  </si>
  <si>
    <t xml:space="preserve">                          - Konstrukce - ocel žárově pozinkovaná</t>
  </si>
  <si>
    <t xml:space="preserve">                          - Příslušenství – ocelové lanko – nerez ocel</t>
  </si>
  <si>
    <r>
      <t xml:space="preserve">Osazení </t>
    </r>
    <r>
      <rPr>
        <sz val="10"/>
        <rFont val="Arial"/>
        <family val="0"/>
      </rPr>
      <t xml:space="preserve">jako mobilní zvedací zařízení na kanalizační </t>
    </r>
  </si>
  <si>
    <t>čerpací stanici, pro:</t>
  </si>
  <si>
    <t xml:space="preserve">- Manipulaci s dvěma ponornými čerpadly (G = 215 kg) </t>
  </si>
  <si>
    <t>- Česlicový koš pro potrubí DN 500</t>
  </si>
  <si>
    <t>-Česlicový koš pro potrubí DN 300</t>
  </si>
  <si>
    <r>
      <t>Výškové osazení:</t>
    </r>
    <r>
      <rPr>
        <sz val="10"/>
        <rFont val="Arial"/>
        <family val="0"/>
      </rPr>
      <t xml:space="preserve"> – Úroveň podlahy ČS  ± 0,00 m</t>
    </r>
  </si>
  <si>
    <t xml:space="preserve">                     - Úroveň uchycení čerpadla  - 4,80 m</t>
  </si>
  <si>
    <r>
      <t>Rozsah dodávky:</t>
    </r>
    <r>
      <rPr>
        <sz val="10"/>
        <rFont val="Arial"/>
        <family val="0"/>
      </rPr>
      <t xml:space="preserve"> </t>
    </r>
  </si>
  <si>
    <t>- 1x Samostatný otočný jeřábek s ručním, bržděným navijákem.</t>
  </si>
  <si>
    <t xml:space="preserve">- 2x Zvedací lanko d 4 mm, L=9 m se dvěma zapletenými </t>
  </si>
  <si>
    <t xml:space="preserve">       oky a úchytným příslušenstvím pro čerpadlo.</t>
  </si>
  <si>
    <t xml:space="preserve">- 2x Buben pro navinutí (uložení) lanka, který je uchycen </t>
  </si>
  <si>
    <t xml:space="preserve"> - 2x Montážní příslušenství opevnění bubnu.</t>
  </si>
  <si>
    <t xml:space="preserve"> - 2x Patka zvedacího zařízení, včetně </t>
  </si>
  <si>
    <t xml:space="preserve">         uzamykatelného krycího víčka.</t>
  </si>
  <si>
    <t>- 2x Montážní příslušenství patky.</t>
  </si>
  <si>
    <t>Volná položka</t>
  </si>
  <si>
    <t>Potrubí a armatury:</t>
  </si>
  <si>
    <t>Šoupátko nožové, bezpřírubové s nestoupajícím vřetenem</t>
  </si>
  <si>
    <t>DN 250, PN 10, typ S 76.1 mat. tělesa - šedá litina</t>
  </si>
  <si>
    <t>mat. nože - nerez ocel, ucpávka - PTFE</t>
  </si>
  <si>
    <t>DN 200, PN 10, typ S 76.1 mat. tělesa - šedá litina</t>
  </si>
  <si>
    <t>DN 65, PN 10, typ S 76.1 mat. tělesa - šedá litina</t>
  </si>
  <si>
    <t xml:space="preserve">Kulová přírubová zpětná klapka DN 200, PN 10, </t>
  </si>
  <si>
    <t>typ HDL 5087, mat. tvárná litina</t>
  </si>
  <si>
    <t>Montážní vložka DN 250, PN 10, M20 010 010</t>
  </si>
  <si>
    <t>mat. nerez ocel</t>
  </si>
  <si>
    <t>Montážní vložka DN 200, PN 10, M20 010 010</t>
  </si>
  <si>
    <t>Montážní vložka DN 65, PN 10, M20 010 010</t>
  </si>
  <si>
    <t>Ocelové  koleno 90° DN 250, PN 6, mat. 17 240</t>
  </si>
  <si>
    <t>Ocelové  koleno  90° DN 200, PN 6, mat. 17 240</t>
  </si>
  <si>
    <t>Ocelové  koleno 90° DN 65, PN 6, mat. 17 240</t>
  </si>
  <si>
    <t>Ocelový výtlačný přechod DN 200/DN 150, PN 10</t>
  </si>
  <si>
    <t>mat. 17 240</t>
  </si>
  <si>
    <t>Ocelový výtlačný přechod DN 250/DN 200, PN 10</t>
  </si>
  <si>
    <t>Ocelový výtlačný přechod DN 400/DN 250, PN 10</t>
  </si>
  <si>
    <t>stavební délka L = 800 mm, mat. 17 240</t>
  </si>
  <si>
    <t>Ocelová tvarovka s odbočkou DN 250/DN 200, PN 6</t>
  </si>
  <si>
    <t>Ocelová tvarovka s odbočkou DN 250/DN 65, PN 6</t>
  </si>
  <si>
    <t>Příruba plochá přivařovací DN 65, PN 16, ČSN 13 1160</t>
  </si>
  <si>
    <t>Příruba plochá přivařovací DN 150, PN 16, ČSN 13 1160</t>
  </si>
  <si>
    <t>Příruba plochá přivařovací DN 200, PN 10, ČSN 13 1160</t>
  </si>
  <si>
    <t>Příruba plochá přivařovací DN 250, PN 10, ČSN 13 1160</t>
  </si>
  <si>
    <t>Příruba plochá přivařovací DN 400, PN 10, ČSN 13 1160</t>
  </si>
  <si>
    <t>Přírubový spoj DN 65, PN 10, sestávající z:</t>
  </si>
  <si>
    <t>4 x šroub M 16 x 60,  ČSN 02 0301.0 mat. nerez ocel</t>
  </si>
  <si>
    <t>4 x matice M 16, ČSN 02 1601.0  mat. nerez ocel</t>
  </si>
  <si>
    <t>1 x těsnění pryžové</t>
  </si>
  <si>
    <t>Přírubový spoj DN 150, PN 16, sestávající z:</t>
  </si>
  <si>
    <t>8 x šroub M 20 x 80,  ČSN 02 0301.0 mat. nerez ocel</t>
  </si>
  <si>
    <t>8 x matice M 20, ČSN 02 1601.0  mat. nerez ocel</t>
  </si>
  <si>
    <t>Přírubový spoj DN 200, PN 10, sestávající z:</t>
  </si>
  <si>
    <t>Přírubový spoj DN 250, PN 10, sestávající z:</t>
  </si>
  <si>
    <t>12 x šroub M 20 x 80,  ČSN 02 0301.0 mat. nerez ocel</t>
  </si>
  <si>
    <t>12 x matice M 20, ČSN 02 1601.0  mat. nerez ocel</t>
  </si>
  <si>
    <t>Přírubový spoj DN 400, PN 10, sestávající z:</t>
  </si>
  <si>
    <t>16 x šroub M 24 x 140,  ČSN 02 0301.0 mat. nerez ocel</t>
  </si>
  <si>
    <t>16 x matice M 24, ČSN 02 1601.0  mat. nerez ocel</t>
  </si>
  <si>
    <t xml:space="preserve">Přírubový spoj DN 65, PN 16, uzavírací klapky, </t>
  </si>
  <si>
    <t>sestávající z:</t>
  </si>
  <si>
    <t>4 x svorník M 16 x 130 ČSN 13 1520.1 mat. nerez ocel</t>
  </si>
  <si>
    <t>24 x matice M 16   ČSN 13 1530.1 mat. nerez ocel</t>
  </si>
  <si>
    <t>2 x těsnění pryž</t>
  </si>
  <si>
    <t xml:space="preserve">Přírubový spoj DN 200, PN 10, uzavírací klapky, </t>
  </si>
  <si>
    <t>8 x svorník M 20 x 160 ČSN 13 1520.1 mat. nerez ocel</t>
  </si>
  <si>
    <t>16 x matice M 16   ČSN 13 1530.1 mat. nerez ocel</t>
  </si>
  <si>
    <t xml:space="preserve">Přírubový spoj DN 250, PN 16, uzavírací klapky, </t>
  </si>
  <si>
    <t>12 x svorník M 20 x 170 ČSN 13 1520.1 mat. nerez ocel</t>
  </si>
  <si>
    <t>24 x matice M 20   ČSN 13 1530.1 mat. nerez ocel</t>
  </si>
  <si>
    <t>1,5</t>
  </si>
  <si>
    <t>(m) Ocelová trubka DN 250, PN 10, mat. 17 240</t>
  </si>
  <si>
    <t>(m) Ocelová trubka DN 200, PN 10, mat. 17 240</t>
  </si>
  <si>
    <t>(m) Ocelová trubka DN 65, PN 10,  mat. 17 240</t>
  </si>
  <si>
    <t>Montážní  materiál</t>
  </si>
  <si>
    <t>(m) L 40 x 40 x 4 ohraněný, mat. 17 240 (konzoly)</t>
  </si>
  <si>
    <t>0,25</t>
  </si>
  <si>
    <t>Kotvící destička konzoly,  plech 120x45x3, mat. 17 240</t>
  </si>
  <si>
    <t>0,02</t>
  </si>
  <si>
    <t>Kotva M10x125 mat. nerez ocel</t>
  </si>
  <si>
    <t>Třmen se čtyřmí maticemi DN 65, mat. nerez ocel</t>
  </si>
  <si>
    <t>Objímka dvoudilná se dvěma šrouby, DN250mat. nerez ocel</t>
  </si>
  <si>
    <t>Objímka dvoudilná se dvěma šrouby, DN65 mat. nerez ocel</t>
  </si>
  <si>
    <t>Kotvící destička konzoly,  plech 120x120x5, mat. 17 240</t>
  </si>
  <si>
    <t>Hadicová svěrka pro d 26, DIN 3017, mat. ocel pozink.</t>
  </si>
  <si>
    <t>Výtoková hlavice, pro hadici 3/4", mat. plast</t>
  </si>
  <si>
    <t>(m) Hadice 19x24 (3/4"), mat. měkčené PVC</t>
  </si>
  <si>
    <t>Celková váha strojní dodávky     cca……….2000  kg</t>
  </si>
  <si>
    <t>Cena strojní dodávky bez DPH …………………………..</t>
  </si>
  <si>
    <t xml:space="preserve"> kč</t>
  </si>
  <si>
    <t>Cena montáže bez DPH, 20 % z ceny strojní dodávky….</t>
  </si>
  <si>
    <t>Celková cena strojní dodávky bez DPH ………………….</t>
  </si>
  <si>
    <t xml:space="preserve"> V Ostravě:  04.2008</t>
  </si>
  <si>
    <t xml:space="preserve">Zpracoval:  Marie Mullerová                      </t>
  </si>
  <si>
    <t xml:space="preserve">Objednatel:   </t>
  </si>
  <si>
    <t>Statutární město Ostrava</t>
  </si>
  <si>
    <t xml:space="preserve">Zhotovitel:   </t>
  </si>
  <si>
    <t>Položka</t>
  </si>
  <si>
    <t>HSV</t>
  </si>
  <si>
    <t>Kód ÚRS</t>
  </si>
  <si>
    <t>Popis položky</t>
  </si>
  <si>
    <t>132201209</t>
  </si>
  <si>
    <t>174101101</t>
  </si>
  <si>
    <t>162701105</t>
  </si>
  <si>
    <t>119001421</t>
  </si>
  <si>
    <t>119001401</t>
  </si>
  <si>
    <t>119001412</t>
  </si>
  <si>
    <t>877161121</t>
  </si>
  <si>
    <t>892241111</t>
  </si>
  <si>
    <t>892372111</t>
  </si>
  <si>
    <t>899401112</t>
  </si>
  <si>
    <t>Soupis stavebních prací, dodávek a služeb s výkazem výměr</t>
  </si>
  <si>
    <t>451573111</t>
  </si>
  <si>
    <t>130001101</t>
  </si>
  <si>
    <t>Příplatek za ztížení vykopávky v blízkosti pozemního vedení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</si>
  <si>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</si>
  <si>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</si>
  <si>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</si>
  <si>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</si>
  <si>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891241111</t>
  </si>
  <si>
    <t>Montáž vodovodních šoupátek otevřený výkop DN 80</t>
  </si>
  <si>
    <t>899401113</t>
  </si>
  <si>
    <t>Osazení poklopů litinových hydrantových</t>
  </si>
  <si>
    <t>Vodorovná doprava suti bez naložení, ale se složením a s hrubým urovnáním Příplatek k ceně za každý další i započatý 1 km přes 1 km</t>
  </si>
  <si>
    <t>Vodorovná doprava suti bez naložení, ale se složením a s hrubým urovnáním ze sypkých materiálů, na vzdálenost do 1 km</t>
  </si>
  <si>
    <t>Tlakové zkoušky vodou zabezpečení konců potrubí při tlakových zkouškách DN do 300</t>
  </si>
  <si>
    <t>Tlakové zkoušky vodou na potrubí DN do 80</t>
  </si>
  <si>
    <t>Montáž vodovodních armatur na potrubí šoupátek v otevřeném výkopu nebo v šachtách s osazením zemní soupravy (bez poklopů) DN 80</t>
  </si>
  <si>
    <t>Montáž elektrotvarovek na potrubí z plastických hmot v otevřeném výkopu na potrubí z tlakových trubek polyetylenových svařených vnějšího průměru 32 mm</t>
  </si>
  <si>
    <t>Lože pod potrubí, stoky a drobné objekty v otevřeném výkopu z písku a štěrkopísku do 63 mm</t>
  </si>
  <si>
    <t>Zásyp sypaninou z jakékoliv horniny s uložením výkopku ve vrstvách se zhutněním jam, šachet, rýh nebo kolem objektů v těchto vykopávkách</t>
  </si>
  <si>
    <t>Vodorovné přemístění výkopku nebo sypaniny po suchu na obvyklém dopravním prostředku, bez naložení výkopku, avšak se složením bez rozhrnutí z horniny tř. 1 až 4 na vzdálenost přes 9 000 do 10 000 m</t>
  </si>
  <si>
    <t>Odstranění pažení a rozepření stěn rýh pro podzemní vedení s uložením materiálu na vzdálenost do 3 m od kraje výkopu příložné, hloubky do 2 m</t>
  </si>
  <si>
    <t>Zřízení pažení a rozepření stěn rýh pro podzemní vedení pro všechny šířky rýhy příložné pro jakoukoliv mezerovitost, hloubky do 2 m</t>
  </si>
  <si>
    <t>Příplatek k cenám hloubených vykopávek za ztížení vykopávky v blízkosti podzemního vedení nebo výbušnin pro jakoukoliv třídu horniny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</si>
  <si>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</si>
  <si>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</si>
  <si>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</si>
  <si>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Dokumentace stavebního nebo inženýrského objektu</t>
  </si>
  <si>
    <t>Ostaní a vedlejší náklady</t>
  </si>
  <si>
    <t xml:space="preserve">Část: </t>
  </si>
  <si>
    <t>1.1.</t>
  </si>
  <si>
    <t>Zařízení staveniště</t>
  </si>
  <si>
    <t>1.1.1.</t>
  </si>
  <si>
    <t>Zřízení, údržba a odstranění prostor dodavatele</t>
  </si>
  <si>
    <t>ZS zhotovitele</t>
  </si>
  <si>
    <t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Pozn.: v případě dočasného pronájmu pozemků v majetku Města Ostravy se předpokládají náklady za pronájem  0,0  Kč. Položka zahrnuje napojení na energie a případné nutné poplatky</t>
  </si>
  <si>
    <t>1.1.2.</t>
  </si>
  <si>
    <t>Geodetické vytýčení stavby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</si>
  <si>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</si>
  <si>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</si>
  <si>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Náklady na vytýčení celé stavby před zahájením stavebních prací</t>
  </si>
  <si>
    <t>1.1.3.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</si>
  <si>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</si>
  <si>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</si>
  <si>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</si>
  <si>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</si>
  <si>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</si>
  <si>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Bezpečnost práce</t>
  </si>
  <si>
    <t>Zajištění bezpečnosti práce na staveništi včetně provádění průběžných kontrol v rámci systému BOZ</t>
  </si>
  <si>
    <t>1.1.4.</t>
  </si>
  <si>
    <t>Zajištění skládek a materiálů</t>
  </si>
  <si>
    <t xml:space="preserve"> Skládky materiálu a mezideponie zeminy včetně poplatků</t>
  </si>
  <si>
    <t>Zhotovitel  zajistí prostory pro  skladování materiálu a pro mezideponie zeminy  včetně poplatků za pronájmy ploch mimo poplatky zahrnuté v bodě 3.1.1.</t>
  </si>
  <si>
    <t>1.1.5.</t>
  </si>
  <si>
    <t>Monitoring podzemních vod</t>
  </si>
  <si>
    <t>Sledování množství a kvality čerpané podzemní vody, která je následně vypouštěná do kanalizace nebo recipientu po dobu realizace zemních prací, včetně nákladů za vypouštění čerpané podzemní vody do kanalizace nebo toku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</si>
  <si>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 Položka zahrnuje i poplatky správci povrchového toku za vypouštění čerpaných podzemních vod z výkopů, stavebních jam a rýh do povrchových toků  příslušnému správci. Poplatky a rozbory budou účtovány podle skutečně vynaložených a prokazatelných nákladů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</si>
  <si>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</si>
  <si>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</si>
  <si>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</si>
  <si>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</si>
  <si>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</si>
  <si>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</si>
  <si>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Náklady na zajištění bezpečnosti silničního provozu</t>
  </si>
  <si>
    <t xml:space="preserve">Dočasné dopravní značení 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</si>
  <si>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</si>
  <si>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</si>
  <si>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</si>
  <si>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</si>
  <si>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</si>
  <si>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Náklady na projednání a zajištění připojení nemovitostí</t>
  </si>
  <si>
    <t>Zhotovitel  zajistí projednání podmínek stavby se správci inženýrských sítí a s  majiteli dotčených pozemků a zajistí potřebná povolení pro realizaci stavby včetně projednání a odsouhlasení připojení příslušných nemovitostí. Součástí je zajištění písemného souhlasu vlastníka příslušné nemovitosti a jeho podpisu předávacího protokolu o zřízení přípojky.</t>
  </si>
  <si>
    <t>Potřebná povolení a souhlasy</t>
  </si>
  <si>
    <t>Zajištění veškerých potřebných povolení pro zahájení, pro realizaci a pro ukončení výstavby - pro předání investorovi k užívání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</si>
  <si>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</si>
  <si>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</si>
  <si>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</si>
  <si>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</si>
  <si>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1.2.</t>
  </si>
  <si>
    <t>Doprovodné objekty - Informační tabule</t>
  </si>
  <si>
    <t>1.2.1.</t>
  </si>
  <si>
    <t>Informační tabule</t>
  </si>
  <si>
    <t xml:space="preserve">1 ks informační tabule, odolná proti povětrnostním vlivům, vyrobená z hliníku. Tabule bude mít rozměry 1 500 x 1 000 mm a bude v minimální výšce 1,6 m nad terénem, osazená na zabetonovaných ocelových sloupcích </t>
  </si>
  <si>
    <t>1.3.</t>
  </si>
  <si>
    <t>Související činnosti</t>
  </si>
  <si>
    <t>1.3.1.</t>
  </si>
  <si>
    <t>1.3.2.</t>
  </si>
  <si>
    <t>1.3.3.</t>
  </si>
  <si>
    <t>Dokumentace pro realizaci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</si>
  <si>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</si>
  <si>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</si>
  <si>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Provozní řád dočasného čerpání podzemní vody po dobu realizace stavby</t>
  </si>
  <si>
    <t>Vypracování provozního řádu pro dočasné snižování hladiny podzemní vody čerpáním podzemních vod a vod  ze stavební rýhy při výstavbě včetně projednání a schválení. Provozní řád bude vypracován 5x v tištěné verzi a 2x v digitální verzi na CD</t>
  </si>
  <si>
    <t>1.3.4.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</si>
  <si>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</si>
  <si>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</si>
  <si>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</si>
  <si>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</si>
  <si>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</si>
  <si>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</si>
  <si>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</si>
  <si>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Vyhotovení geometrického plánu pro vklad věcných břemen do katastru nemovitostí</t>
  </si>
  <si>
    <t>Vypracování geometrického plánu skutečného provedení stavby do katastrální mapy pro vklad věcných břemen do katastru nemovitostí  dle požadavků a zásad platné státní legislativy a dle požadavků Katastrálního úřadu. Geometrický plán pro vklad věcných břemen do KN bude vypracován 7x v tištěné verzi a 2x v digitální verzi na CD pro každého vlastníka dotčených pozemků. Dokumentace bude ověřená odpovědným geodetem a Katastrálním úřadem.</t>
  </si>
  <si>
    <t>1.3.5.</t>
  </si>
  <si>
    <t>Dokumentace skutečného provedení stavby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</si>
  <si>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</si>
  <si>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</si>
  <si>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</si>
  <si>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Zkoušky a testování</t>
  </si>
  <si>
    <t>Zkoušky zhutnění násypů a zásypů</t>
  </si>
  <si>
    <t>Zkoušky zhutnění násypů a zásypů stavebních jam a rýh. Budou se provádět po vzdálenostech min 50 m, a to vždy ve třech úrovních - v úrovni dna výkopu, v úrovni nad obsypem potrubí, v úrovni silniční pláně, viz TP 146</t>
  </si>
  <si>
    <t>Související zkoušky a atesty</t>
  </si>
  <si>
    <t>Související zkoušky a atesty - zajištění zkoušek a atestů o nezávadnosti či o vhodnosti použití u všech výrobků a u všech materiálů použitých v rámci předmětného komplexu staveb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</si>
  <si>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</si>
  <si>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</si>
  <si>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Ostatní a vedleší náklady</t>
  </si>
  <si>
    <t>111101101</t>
  </si>
  <si>
    <t>Odstranění travin z celkové plochy do 0,1 ha</t>
  </si>
  <si>
    <t>ha</t>
  </si>
  <si>
    <t>23*1,00*1,00*0,0001</t>
  </si>
  <si>
    <t>Dočas zajišť kanalizace do DN 500m</t>
  </si>
  <si>
    <t>120901121</t>
  </si>
  <si>
    <t>Bourání zdiva z betonu prostého neprokládaného</t>
  </si>
  <si>
    <t>35*0,50*0,50*0,30</t>
  </si>
  <si>
    <t>50*0,40*0,40*0,40</t>
  </si>
  <si>
    <t>"v kruh. podchodu"9*0,50*0,50*0,20</t>
  </si>
  <si>
    <t>161101101</t>
  </si>
  <si>
    <t>Svislé přemístění výkopku z horniny tř. 1 až 4 hl výkopu do 2,5 m</t>
  </si>
  <si>
    <t>167101101</t>
  </si>
  <si>
    <t>Nakládání výkopku z hornin tř. 1 až 4 do 100 m3</t>
  </si>
  <si>
    <t>171201201</t>
  </si>
  <si>
    <t>Uložení sypaniny na skládky</t>
  </si>
  <si>
    <t>171200001</t>
  </si>
  <si>
    <t>Cena za provoz skládky</t>
  </si>
  <si>
    <t>Úprava pláně v zářezech v hornině tř. 1 až 4 bez zhutnění</t>
  </si>
  <si>
    <t>181100001</t>
  </si>
  <si>
    <t>Zafoukání stáv.potrubí hubeným betonem</t>
  </si>
  <si>
    <t>"DN 150" 25,00*0,017</t>
  </si>
  <si>
    <t>181100003</t>
  </si>
  <si>
    <t>230200120</t>
  </si>
  <si>
    <t>Přípravné a přidružené práce</t>
  </si>
  <si>
    <t>113107130</t>
  </si>
  <si>
    <t>113107131</t>
  </si>
  <si>
    <t>113107141</t>
  </si>
  <si>
    <t>113107144</t>
  </si>
  <si>
    <t>Rozebrání dlažeb vozovek pl přes 50 m2 do 200 m2 z drobných kostek - dvojřádek</t>
  </si>
  <si>
    <t>113201111</t>
  </si>
  <si>
    <t>Vytrhání obrub chodníkových ležatých</t>
  </si>
  <si>
    <t>Nakládání na dopravní prostředky pro vodorovnou dopravu suti</t>
  </si>
  <si>
    <t>(870,00*1,00*0,18)+(330,00*1,10*0,04)*1,9</t>
  </si>
  <si>
    <t>Cena za provoz skládky - suť</t>
  </si>
  <si>
    <t>Podkladní a vedlejší konstrukce</t>
  </si>
  <si>
    <t>Oprava otvorů v armaturních šachticích</t>
  </si>
  <si>
    <t>soubor</t>
  </si>
  <si>
    <t>998274101</t>
  </si>
  <si>
    <t>919731112</t>
  </si>
  <si>
    <t>Zarovnání styčné plochy podkladu nebo krytu z betonu tl do 150 mm</t>
  </si>
  <si>
    <t>Potrubí z trub litinových</t>
  </si>
  <si>
    <t>852241192</t>
  </si>
  <si>
    <t>Příplatek za práci ve štole na potrubí z trub litinových přírubových DN 80 až 250</t>
  </si>
  <si>
    <t>857242121</t>
  </si>
  <si>
    <t>Montáž litinových tvarovek jednoosých přírubových otevřený výkop DN 80</t>
  </si>
  <si>
    <t>857262121</t>
  </si>
  <si>
    <t>Montáž litinových tvarovek jednoosých přírubových otevřený výkop DN 100</t>
  </si>
  <si>
    <t>857312121</t>
  </si>
  <si>
    <t>Montáž litinových tvarovek jednoosých přírubových otevřený výkop DN 150</t>
  </si>
  <si>
    <t>857352121</t>
  </si>
  <si>
    <t>Montáž litinových tvarovek jednoosých přírubových otevřený výkop DN 200</t>
  </si>
  <si>
    <t>857314121</t>
  </si>
  <si>
    <t>Montáž litinových tvarovek odbočných přírubových otevřený výkop DN 150</t>
  </si>
  <si>
    <t>Potrubí z trub plastových</t>
  </si>
  <si>
    <t>871211121</t>
  </si>
  <si>
    <t>Montáž potrubí z trubek z tlakového polyetylénu otevřený výkop svařovaných vnější průměr 63 mm</t>
  </si>
  <si>
    <t>Suchovod</t>
  </si>
  <si>
    <t>871211001</t>
  </si>
  <si>
    <t>Montáž tvarovek na potrubí z trubek z tlakového PE otevřený výkop vnější průměr 32 mm</t>
  </si>
  <si>
    <t>877211121</t>
  </si>
  <si>
    <t>Montáž tvarovek na potrubí z trubek z tlakového PE otevřený výkop vnější průměr 63 mm</t>
  </si>
  <si>
    <t>877251121</t>
  </si>
  <si>
    <t>Montáž tvarovek na potrubí z trubek z tlakového PE otevřený výkop vnější průměr 110 mm</t>
  </si>
  <si>
    <t>877311121</t>
  </si>
  <si>
    <t>Montáž tvarovek na potrubí z trubek z tlakového PE otevřený výkop vnější průměr 160 mm</t>
  </si>
  <si>
    <t>871000023</t>
  </si>
  <si>
    <t>Elektrosvařovací navrtávací objímka s uzavíracím ventilem, D 160/63</t>
  </si>
  <si>
    <t>871000024</t>
  </si>
  <si>
    <t>Elektrosvařovací navrtávací objímka s uzavíracím ventilem, D 110/63</t>
  </si>
  <si>
    <t>Záslepka PE 100 - D63</t>
  </si>
  <si>
    <t>Záslepka PE 100 - D110</t>
  </si>
  <si>
    <t>871000025</t>
  </si>
  <si>
    <t>Záslepka PE 100 - D160</t>
  </si>
  <si>
    <t>871000026</t>
  </si>
  <si>
    <t>Spojka na potrubí PE 100 - D32</t>
  </si>
  <si>
    <t>871000027</t>
  </si>
  <si>
    <t>T kus PE 100 - D63/50/63</t>
  </si>
  <si>
    <t>871000028</t>
  </si>
  <si>
    <t>Redukce PE 100 - D63/32</t>
  </si>
  <si>
    <t>871000029</t>
  </si>
  <si>
    <t>Potrubní spojka D 32</t>
  </si>
  <si>
    <t>871000034</t>
  </si>
  <si>
    <t>Manžety na potrubí - konce chráničky</t>
  </si>
  <si>
    <t>879170001</t>
  </si>
  <si>
    <t>Příplatek za přepojení vodovodních přípojek  DN 25</t>
  </si>
  <si>
    <t>Přepojení na suchovod a zpět na nové potrubí</t>
  </si>
  <si>
    <t>879170002</t>
  </si>
  <si>
    <t>Studniční pěna</t>
  </si>
  <si>
    <t>998276101</t>
  </si>
  <si>
    <t>Drobné objekty a zařízení</t>
  </si>
  <si>
    <t>892271111</t>
  </si>
  <si>
    <t>Tlaková zkouška vodovodního potrubí DN 100 nebo 125</t>
  </si>
  <si>
    <t>892351111</t>
  </si>
  <si>
    <t>Tlaková zkouška vodovodního potrubí DN 150 nebo 200</t>
  </si>
  <si>
    <t>Proplach a desinfekce vodovodního potrubí DN od 80 do 125</t>
  </si>
  <si>
    <t>Proplach a desinfekce vodovodního potrubí DN 150 nebo 200</t>
  </si>
  <si>
    <t>899401111</t>
  </si>
  <si>
    <t>Osazení poklopů litinových ventilových</t>
  </si>
  <si>
    <t>891261221</t>
  </si>
  <si>
    <t>Montáž vodovodních šoupátek s ručním kolečkem v šachtách DN 100</t>
  </si>
  <si>
    <t>Montáž vodovodních COMBI III šachtách DN 100</t>
  </si>
  <si>
    <t>Montáž vodovodních COMBI III v šachtách DN 150</t>
  </si>
  <si>
    <t>Montáž vodovodních COMBI IV v šachtách DN 100</t>
  </si>
  <si>
    <t>891247111</t>
  </si>
  <si>
    <t>Montáž hydrantů podzemních DN 80</t>
  </si>
  <si>
    <t>891000001</t>
  </si>
  <si>
    <t>Přírubový T kus s EKO šoupátky - 3 uzávěry DN 100, tv.litina</t>
  </si>
  <si>
    <t>1 kus ruční kolo</t>
  </si>
  <si>
    <t>891000002</t>
  </si>
  <si>
    <t>Přírubový T kus s EKO šoupátky - 3 uzávěry DN 150, tv.litina</t>
  </si>
  <si>
    <t>891000003</t>
  </si>
  <si>
    <t>Přírubový kříž s EKO šoupátky - 4 uzávěry DN 100, tv.litina</t>
  </si>
  <si>
    <t>891000021</t>
  </si>
  <si>
    <t>Vod.šoupátko EKO DN80, PN16 (TV.LIT)</t>
  </si>
  <si>
    <t>891000022</t>
  </si>
  <si>
    <t>Vod.šoupátko EKO DN100, PN16 (TV.LIT)</t>
  </si>
  <si>
    <t>S ručním kolečkem</t>
  </si>
  <si>
    <t>891000024</t>
  </si>
  <si>
    <t>Ruční kolo pro Š v šachticích DN100</t>
  </si>
  <si>
    <t>891000025</t>
  </si>
  <si>
    <t>Ruční kolo pro Š v šachticích DN150</t>
  </si>
  <si>
    <t>891000005</t>
  </si>
  <si>
    <t>Podzemní hydrant DN 80</t>
  </si>
  <si>
    <t>Zemní telesk.souprava DN 80</t>
  </si>
  <si>
    <t>Nosná deska šoupátkového poklopu</t>
  </si>
  <si>
    <t>891000004</t>
  </si>
  <si>
    <t>Zemní telesk.souprava (pro navrtávací objímku s ventilem)</t>
  </si>
  <si>
    <t>891000014</t>
  </si>
  <si>
    <t>Ventilový poklop</t>
  </si>
  <si>
    <t>Šoupátkový poklop</t>
  </si>
  <si>
    <t>891000006</t>
  </si>
  <si>
    <t>Hydrantový poklop čtvercový</t>
  </si>
  <si>
    <t>891000030</t>
  </si>
  <si>
    <t>Uzavírací ventil na přípojky</t>
  </si>
  <si>
    <t>891000031</t>
  </si>
  <si>
    <t>Uzavírací šoupátko na suchovod, vč.příslušenství</t>
  </si>
  <si>
    <t>891310001</t>
  </si>
  <si>
    <t>Výstražná folie š.33 cm - POZOR VODA</t>
  </si>
  <si>
    <t>891310002</t>
  </si>
  <si>
    <t>Signaliz.vodič-izol. Cu drát - průřez min.4 mm2</t>
  </si>
  <si>
    <t>089000002</t>
  </si>
  <si>
    <t>Tubusová vodoměrná šachta, vč.MTŽ</t>
  </si>
  <si>
    <t>891240001</t>
  </si>
  <si>
    <t>Zabezpečení potrubí suchovodu</t>
  </si>
  <si>
    <t>Doplňující konstrukce</t>
  </si>
  <si>
    <t>919735123</t>
  </si>
  <si>
    <t>Řezání stávajícího betonového krytu hl do 150 mm</t>
  </si>
  <si>
    <t>Ostatní bourací práce</t>
  </si>
  <si>
    <t>979024442</t>
  </si>
  <si>
    <t>Očištění vybouraných obrubníků a krajníků chodníkových</t>
  </si>
  <si>
    <t>Dodávka obrubníků - 10% z celku</t>
  </si>
  <si>
    <t>979071122</t>
  </si>
  <si>
    <t>Očištění dlažebních kostek drobných s původním spárováním živičnou směsí nebo MC</t>
  </si>
  <si>
    <t>Zhotovitel  zajistí geodetické zaměření oprávněným geodetem navrhnuté trasy kanalizace, náklady na vytýčení polohy čerpacích studen před započetím stavebních prací.</t>
  </si>
  <si>
    <t>Odstranění travin a rákosu travin, při celkové ploše do 0,1 ha</t>
  </si>
  <si>
    <t>Bourání konstrukcí v odkopávkách a prokopávkách, korytech vodotečí, melioračních kanálech - ručně s přemístěním suti na hromady na vzdálenost do 20 m nebo s naložením na dopravní prostředek z betonu prostého neprokládaného</t>
  </si>
  <si>
    <t>Svislé přemístění výkopku bez naložení do dopravní nádoby avšak s vyprázdněním dopravní nádoby na hromadu nebo do dopravního prostředku z horniny tř. 1 až 4, při hloubce výkopu přes 1 do 2,5 m</t>
  </si>
  <si>
    <t>Nakládání, skládání a překládání neulehlého výkopku nebo sypaniny nakládání, množství do 100 m3, z hornin tř. 1 až 4</t>
  </si>
  <si>
    <t>Zafoukání stáv.potrubí hubeným betonem, vč. dodání betonové směsi</t>
  </si>
  <si>
    <t>Rozebrání dlažeb a dílců komunikací pro pěší, vozovek a ploch s přemístěním hmot na skládku na vzdálenost do 3 m nebo s naložením na dopravní prostředek vozovek a ploch, s jakoukoliv výplní spár v ploše jednotlivě přes 50 m2 do 200 m2 z drobných kostek nebo odseků kladených do lože ze živice</t>
  </si>
  <si>
    <t>Vytrhání obrub s vybouráním lože, s přemístěním hmot na skládku na vzdálenost do 3 m nebo s naložením na dopravní prostředek chodníkových ležatých</t>
  </si>
  <si>
    <t>Oprava otvorů v armaturních šachticích, vč. dodávky materiálů</t>
  </si>
  <si>
    <t>Přesun hmot pro komunikace s krytem z kameniva, monolitickým betonovým nebo živičným Příplatek k ceně za zvětšený přesun přes vymezenou největší dopravní vzdálenost do 1000 m</t>
  </si>
  <si>
    <t>Zarovnání styčné plochy podkladu nebo krytu podél vybourané části komunikace nebo zpevněné plochy z betonu prostého tl. do 150 mm</t>
  </si>
  <si>
    <t>Demontáž potrubí z trub litinových tlakových přírubových normálních délek Příplatek k ceně za práce ve štole, v uzavřeném kanálu, do chrániček, na mostech nebo v objektech DN od 80 do 250</t>
  </si>
  <si>
    <t>Montáž litinových tvarovek na potrubí litinovém tlakovém jednoosých na potrubí z trub přírubových v otevřeném výkopu, kanálu nebo v šachtě DN 80</t>
  </si>
  <si>
    <t>Montáž litinových tvarovek na potrubí litinovém tlakovém jednoosých na potrubí z trub přírubových v otevřeném výkopu, kanálu nebo v šachtě DN 100</t>
  </si>
  <si>
    <t>Montáž litinových tvarovek na potrubí litinovém tlakovém jednoosých na potrubí z trub přírubových v otevřeném výkopu, kanálu nebo v šachtě DN 150</t>
  </si>
  <si>
    <t>Montáž litinových tvarovek na potrubí litinovém tlakovém jednoosých na potrubí z trub přírubových v otevřeném výkopu, kanálu nebo v šachtě DN 200</t>
  </si>
  <si>
    <t>Montáž litinových tvarovek na potrubí litinovém tlakovém odbočných na potrubí z trub hrdlových v otevřeném výkopu, kanálu nebo v šachtě s integrovaným těsněním DN 150</t>
  </si>
  <si>
    <t>Očištění vybouraných prvků komunikací od spojovacího materiálu s odklizením a uložením očištěných hmot a spojovacího materiálu na skládku na vzdálenost do 10 m obrubníků a krajníků, vybouraných z jakéhokoliv lože chodníkových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</si>
  <si>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</si>
  <si>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Osazení silniční obruby z dlažebních kostek v jedné řadě s ložem tl. přes 50 do 100 mm, s vyplněním a zatřením spár cementovou maltou z drobných kostek bez boční opěry, do lože z kameniva těženého</t>
  </si>
  <si>
    <t>Osazení obrubníku kamenného se zřízením lože, s vyplněním a zatřením spár cementovou maltou ležatého bez boční opěry, do lože z betonu prostého tř. C 12/15</t>
  </si>
  <si>
    <t>Řezání stávajícího betonového krytu nebo podkladu hloubky přes 100 do 150 mm</t>
  </si>
  <si>
    <t>DMTŽ potr PE D 32, vč. odvozu a likvidace</t>
  </si>
  <si>
    <t>DMTŽ potrubí z trub litinových tlakových přírubových otevřený výkop DN 150, vč. odvozu a likvidace</t>
  </si>
  <si>
    <t>Montáž potrubí z plastických hmot v otevřeném výkopu, z tlakových trubek polyetylenových PE svařených vnějšího průměru 63 mm</t>
  </si>
  <si>
    <t>DMTŽ potrubí PE D 63, vč. odvozu a likvidace</t>
  </si>
  <si>
    <t>Demontáž stávajícího potrubí, vč.tvarovek a armatur do DN 200, vč. odvozu a likvidace</t>
  </si>
  <si>
    <t>Montáž elektrotvarovek na potrubí z plastických hmot v otevřeném výkopu na potrubí z tlakových trubek polyetylenových svařených vnějšího průměru 63 mm</t>
  </si>
  <si>
    <t>Montáž elektrotvarovek na potrubí z plastických hmot v otevřeném výkopu na potrubí z tlakových trubek polyetylenových svařených vnějšího průměru 160 mm</t>
  </si>
  <si>
    <t>Montáž elektrotvarovek na potrubí z plastických hmot v otevřeném výkopu na potrubí z tlakových trubek polyetylenových svařených vnějšího průměru 110 mm</t>
  </si>
  <si>
    <t>877371121.1</t>
  </si>
  <si>
    <t>Elektrosvařovací navrtávací objímka s uzavíracím ventilem, D 160/63, dodávka</t>
  </si>
  <si>
    <t>Elektrosvařovací navrtávací objímka s uzavíracím ventilem, D 110/63, dodávka</t>
  </si>
  <si>
    <t>Záslepka PE 100 - D63, dodávka</t>
  </si>
  <si>
    <t>Záslepka PE 100 - D110, dodávka</t>
  </si>
  <si>
    <t>Záslepka PE 100 - D160, dodávka</t>
  </si>
  <si>
    <t>Spojka na potrubí PE 100 - D32, dodávka</t>
  </si>
  <si>
    <t>T kus PE 100 - D63/50/63, dodávka</t>
  </si>
  <si>
    <t>Redukce PE 100 - D63/32, dodávka</t>
  </si>
  <si>
    <t>Potrubní spojka D 32, dodávka</t>
  </si>
  <si>
    <t>Manžety na potrubí - konce chráničky, dodávka</t>
  </si>
  <si>
    <t>Tlakové zkoušky vodou na potrubí DN 100 nebo 125</t>
  </si>
  <si>
    <t>Tlakové zkoušky vodou na potrubí DN 150 nebo 200</t>
  </si>
  <si>
    <t>Montáž vodovodních armatur na potrubí šoupátek v šachtách s ručním kolečkem DN 100</t>
  </si>
  <si>
    <t>Montáž vodovodních armatur na potrubí hydrantů podzemních (bez osazení poklopů) DN 80</t>
  </si>
  <si>
    <t>Přírubový T kus s EKO šoupátky - 3 uzávěry DN 100, tv.litina, dodávka</t>
  </si>
  <si>
    <t>Přírubový T kus s EKO šoupátky - 3 uzávěry DN 150, tv.litina, dodávka</t>
  </si>
  <si>
    <t>Přírubový kříž s EKO šoupátky - 4 uzávěry DN 100, tv.litina, dodávka</t>
  </si>
  <si>
    <t>Vod.šoupátko EKO DN80, PN16 (TV.LIT), dodávka</t>
  </si>
  <si>
    <t>Vod.šoupátko EKO DN100, PN16 (TV.LIT), dodávka</t>
  </si>
  <si>
    <t>Ruční kolo pro Š v šachticích DN100, dodávka</t>
  </si>
  <si>
    <t>Ruční kolo pro Š v šachticích DN150, dodávka</t>
  </si>
  <si>
    <t>Podzemní hydrant DN 80, dodávka</t>
  </si>
  <si>
    <t>Zemní telesk.souprava DN 80, dodávka</t>
  </si>
  <si>
    <t>Zemní telesk.souprava (pro navrtávací objímku s ventilem), dodávka</t>
  </si>
  <si>
    <t>Nosná deska šoupátkového poklopu, dodávka + montáž</t>
  </si>
  <si>
    <t>Ventilový poklop, dodávka</t>
  </si>
  <si>
    <t>Šoupátkový poklop, dodávka</t>
  </si>
  <si>
    <t>Hydrantový poklop čtvercový, dodávka</t>
  </si>
  <si>
    <t>Uzavírací ventil na přípojky, dodávka</t>
  </si>
  <si>
    <t>Uzavírací šoupátko na suchovod, vč.příslušenství, dodávka</t>
  </si>
  <si>
    <t>Výstražná folie š.33 cm - POZOR VODA, dodávka + montáž</t>
  </si>
  <si>
    <t>Signaliz.vodič-izol. Cu drát - průřez min.4 mm2, dodávka + montáž</t>
  </si>
  <si>
    <t>Tubusová vodoměrná šachta, dodávka + montáž</t>
  </si>
  <si>
    <t>Zabezpečení potrubí suchovodu, vč. dodávky materiálů</t>
  </si>
  <si>
    <t>Úprava pláně vyrovnáním výškových rozdílů v hornině tř. 1 až 4 bez zhutnění</t>
  </si>
  <si>
    <t>Příplatek ZKD 1 km u vodorovné dopravy suti ze sypkých materiálů</t>
  </si>
  <si>
    <t>Vodorovná doprava suti ze sypkých materiálů do 1 km</t>
  </si>
  <si>
    <t>Nakládání suti na dopravní prostředky pro vodorovnou dopravu</t>
  </si>
  <si>
    <t>Příplatek k přesunu hmot pro pozemní komunikace s krytem z kamene, živičným, betonovým do 1000 m</t>
  </si>
  <si>
    <t>Přesun hmot pro pozemní komunikace s krytem z kamene, monolitickým betonovým nebo živičným</t>
  </si>
  <si>
    <t>Přesun hmot pro komunikace s krytem z kameniva, monolitickým betonovým nebo živičným dopravní vzdálenost do 200 m jakékoliv délky objektu</t>
  </si>
  <si>
    <t>Přesun hmot pro trubní vedení z trub litinových otevřený výkop</t>
  </si>
  <si>
    <t>Přesun hmot pro trubní vedení hloubené z trub litinových pro vodovody nebo kanalizace v otevřeném výkopu dopravní vzdálenost do 15 m</t>
  </si>
  <si>
    <t>potrubí vodovodní PE100 PN16 SDR11 6 m, 100 m, 63 x 5,8 mm</t>
  </si>
  <si>
    <t>trubky z polyetylénu vodovodní potrubí PE100  SDR 11 PN16 tyče 6 m,  12 m, návin 100 m 63 x 5,8 mm, tyče + návin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</si>
  <si>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</si>
  <si>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</si>
  <si>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Osazení obrubníku kamenného ležatého bez boční opěry do lože z betonu prostého</t>
  </si>
  <si>
    <t>Osazení obruby z drobných kostek bez boční opěry do lože z betonu prostého</t>
  </si>
  <si>
    <t>Přesun hmot pro pozemní komunikace s krytem dlážděným</t>
  </si>
  <si>
    <t>Přesun hmot pro pozemní komunikace s krytem dlážděným dopravní vzdálenost do 200 m jakékoliv délky objektu</t>
  </si>
  <si>
    <t>"viz TZ č.p. D.2.1.1, v.č. C.2.1, C.2.2"</t>
  </si>
  <si>
    <t>"viz TZ č.p. D.2.1.1, v.č. D.2.1.13"</t>
  </si>
  <si>
    <t>Rekonstrukce vodovodu ul. Rudná I, II SO1</t>
  </si>
  <si>
    <t>Objekt</t>
  </si>
  <si>
    <t>851261131</t>
  </si>
  <si>
    <t>Montáž potrubí z trub litinových hrdlových s integrovaným těsněním otevřený výkop DN 100</t>
  </si>
  <si>
    <t>552530780</t>
  </si>
  <si>
    <t>trouba vodovodní litinová pozinkovaná spoj BLS 6 m DN 100 mm</t>
  </si>
  <si>
    <t>552541010</t>
  </si>
  <si>
    <t>trouba vodovodní litinová Zinek-PLUS spoj BRS,Class40, 6 m DN 100</t>
  </si>
  <si>
    <t>552540810</t>
  </si>
  <si>
    <t>trouba vodovodní litinová Zinek-PLUS spoj TYTON K9, 6 m DN 100</t>
  </si>
  <si>
    <t>851311131</t>
  </si>
  <si>
    <t>Montáž potrubí z trub litinových hrdlových s integrovaným těsněním otevřený výkop DN 150</t>
  </si>
  <si>
    <t>552530800</t>
  </si>
  <si>
    <t>trouba vodovodní litinová pozinkovaná spoj BLS 6 m DN 150 mm</t>
  </si>
  <si>
    <t>552530500</t>
  </si>
  <si>
    <t>trouba vodovodní litinová pozinkovaná hrdlová spoj BRS 6 m DN 150 mm</t>
  </si>
  <si>
    <t>552910300</t>
  </si>
  <si>
    <t>kroužek těsnící gumový TYTON-SIT-PLUS DN 100 pro vodovodní potrubí (EPDM), pro spoj BRS</t>
  </si>
  <si>
    <t>552910320</t>
  </si>
  <si>
    <t>kroužek těsnící gumový TYTON-SIT-PLUS DN 150 pro vodovodní potrubí (EPDM), pro spoj BRS</t>
  </si>
  <si>
    <t>552910330</t>
  </si>
  <si>
    <t>kroužek těsnící gumový TYTON-SIT-PLUS DN 200 pro vodovodní potrubí (EPDM), pro spoj BRS</t>
  </si>
  <si>
    <t>857,19</t>
  </si>
  <si>
    <t>FF přírubová tvarovka DN 80, dl.1000mm EPO PN 10/16</t>
  </si>
  <si>
    <t>857244121</t>
  </si>
  <si>
    <t>Montáž litinových tvarovek odbočných přírubových otevřený výkop DN 80</t>
  </si>
  <si>
    <t>857,26</t>
  </si>
  <si>
    <t>N přírubové koleno s patkou DN 80 EPO PN 10/16</t>
  </si>
  <si>
    <t>857261131</t>
  </si>
  <si>
    <t>Montáž litinových tvarovek jednoosých hrdlových otevřený výkop s integrovaným těsněním DN 100</t>
  </si>
  <si>
    <t>857,1</t>
  </si>
  <si>
    <t>EU tvarovka DN 100 EPO BLS PN10/16</t>
  </si>
  <si>
    <t>857,2</t>
  </si>
  <si>
    <t>EU tvarovka DN 100 EPO TYT PN10/16</t>
  </si>
  <si>
    <t>857,6</t>
  </si>
  <si>
    <t>F přírubová tvarovka s navárkem na konci DN 100/360 EPO BLS PN 10/16</t>
  </si>
  <si>
    <t>857,7</t>
  </si>
  <si>
    <t>F přírubová tvarovka s hladkým koncem DN 100 EPO TYT PN 10/16</t>
  </si>
  <si>
    <t>857,8</t>
  </si>
  <si>
    <t>FF přírubová tvarovka DN 100, dl.200mm EPO PN 10/16</t>
  </si>
  <si>
    <t>857,9</t>
  </si>
  <si>
    <t>857,10</t>
  </si>
  <si>
    <t>FFR přírubový přechod DN 100/80, EPO PN 10/16</t>
  </si>
  <si>
    <t>857263131</t>
  </si>
  <si>
    <t>Montáž litinových tvarovek odbočných hrdlových otevřený výkop s integrovaným těsněním DN 100</t>
  </si>
  <si>
    <t>857,11</t>
  </si>
  <si>
    <t>MMA hrdlová tvarovka s přírubou odb. DN 100/80 EPO TYT PN 10/40</t>
  </si>
  <si>
    <t>857,12</t>
  </si>
  <si>
    <t>MMK hrdlové koleno. DN 100/11st, EPO TYT PFA 100</t>
  </si>
  <si>
    <t>857,13</t>
  </si>
  <si>
    <t>MMK hrdlové koleno. DN 100/30st, EPO TYT PFA 100</t>
  </si>
  <si>
    <t>857311131</t>
  </si>
  <si>
    <t>Montáž litinových tvarovek jednoosých hrdlových otevřený výkop s integrovaným těsněním DN 150</t>
  </si>
  <si>
    <t>857,3</t>
  </si>
  <si>
    <t>EU tvarovka DN 150 EPO BLS PN10/16</t>
  </si>
  <si>
    <t>857,4</t>
  </si>
  <si>
    <t>EU tvarovka DN 150 EPO TYT PN10/16</t>
  </si>
  <si>
    <t>857,16</t>
  </si>
  <si>
    <t>F přírubová tvarovka s navárkem na konci DN 150/380 EPO BLS PN 10/16</t>
  </si>
  <si>
    <t>857,17</t>
  </si>
  <si>
    <t>F přírubová tvarovka s hladkým koncem DN 150 EPO TYT PN 10/16</t>
  </si>
  <si>
    <t>857,18</t>
  </si>
  <si>
    <t>FFR přírubový přechod DN 150/100, EPO PN 10/16</t>
  </si>
  <si>
    <t>857313131</t>
  </si>
  <si>
    <t>Montáž litinových tvarovek odbočných hrdlových otevřený výkop s integrovaným těsněním DN 150</t>
  </si>
  <si>
    <t>857,24</t>
  </si>
  <si>
    <t>MMK hrdlové koleno. DN 150/11st, EPO TYT PFA 64</t>
  </si>
  <si>
    <t>857,25</t>
  </si>
  <si>
    <t>MMK hrdlové koleno. DN 150/30st, EPO TYT PFA 64</t>
  </si>
  <si>
    <t>857,21</t>
  </si>
  <si>
    <t>Q přírubové koleno 90st, DN 150 EPO PN 10/16</t>
  </si>
  <si>
    <t>857,23</t>
  </si>
  <si>
    <t>T přírubová tvarovka s př. odb. DN 150/100 EPO PN 10/16</t>
  </si>
  <si>
    <t>857351131</t>
  </si>
  <si>
    <t>Montáž litinových tvarovek jednoosých hrdlových otevřený výkop s integrovaným těsněním DN 200</t>
  </si>
  <si>
    <t>857,5</t>
  </si>
  <si>
    <t>EU tvarovka DN 200 EPO TYT PN10</t>
  </si>
  <si>
    <t>857,20</t>
  </si>
  <si>
    <t>FFR přírubový přechod DN 200/150, EPO PN 10</t>
  </si>
  <si>
    <t>12+20+20</t>
  </si>
  <si>
    <t>8+9</t>
  </si>
  <si>
    <t>1+1</t>
  </si>
  <si>
    <t>Montáž potrubí z trub litinových tlakových hrdlových v otevřeném výkopu s integrovaným těsněním DN 100</t>
  </si>
  <si>
    <t>trouby a tvarovky litinové tlakové trouby litinové hrdlové GGG vodovodní systémy hrdlové trouby z tvárné litiny jištěný spoj s návarkem a prodlouženým hrdlem - BLS, K9, 6m DN 80 až 800 mm uvnitř: vyložení z cementové  malty vně: vrstva pozinkování s krycí epoxidovou vrstvou DN 100</t>
  </si>
  <si>
    <t>trouby a tvarovky litinové tlakové trouby litinové hrdlové GGG vodovodní systémy hrdlové trouby z tvárné litiny jištěný spoj bez návarku - BRS,  Class40, 6m DN 80 až 400 mm, cena bez těsnícího kroužku uvnitř: vyložení z cementové  malty vně: zinko-aluminiový povlak s krycí epoxidovou vrstvou DN 100</t>
  </si>
  <si>
    <t>trouby a tvarovky litinové tlakové trouby litinové hrdlové GGG vodovodní systémy Duktus Zinek P hrdlové trouby z tvárné litiny spoj TYTON,  K9  6 m uvnitř: vyložení z cementové  malty vně: zinko-aluminiový povlak s krycí epoxidovou vrstvou DN 100</t>
  </si>
  <si>
    <t>trouby a tvarovky litinové tlakové trouby litinové hrdlové GGG vodovodní systémy hrdlové trouby z tvárné litiny jištěný spoj s návarkem a prodlouženým hrdlem - BLS, K9, 6m DN 80 až 800 mm uvnitř: vyložení z cementové  malty vně: vrstva pozinkování s krycí epoxidovou vrstvou DN 150</t>
  </si>
  <si>
    <t>trouby a tvarovky litinové tlakové trouby litinové hrdlové GGG vodovodní systémy hrdlové trouby z tvárné litiny jištěný spoj bez návarku - BRS, K9, 6m DN 80 až 600 mm , cena bez těsnícího kroužku uvnitř: vyložení z cementové  malty vně: vrstva pozinkování s krycí epoxidovou vrstvou DN 150</t>
  </si>
  <si>
    <t>příslušenství k litinovým tvarovkám kroužky těsnící gumové TYTON-SIT-PLUS pro spoj BRS pro vodovodní potrubí (EPDM) DN 100</t>
  </si>
  <si>
    <t>příslušenství k litinovým tvarovkám kroužky těsnící gumové TYTON-SIT-PLUS pro spoj BRS pro vodovodní potrubí (EPDM) DN 150</t>
  </si>
  <si>
    <t>příslušenství k litinovým tvarovkám kroužky těsnící gumové TYTON-SIT-PLUS pro spoj BRS pro vodovodní potrubí (EPDM) DN 200</t>
  </si>
  <si>
    <t>Montáž litinových tvarovek na potrubí litinovém tlakovém odbočných na potrubí z trub přírubových v otevřeném výkopu, kanálu nebo v šachtě DN 80</t>
  </si>
  <si>
    <t>Montáž litinových tvarovek na potrubí litinovém tlakovém jednoosých na potrubí z trub hrdlových v otevřeném výkopu, kanálu nebo v šachtě s integrovaným těsněním DN 100</t>
  </si>
  <si>
    <t>Montáž litinových tvarovek na potrubí litinovém tlakovém odbočných na potrubí z trub hrdlových v otevřeném výkopu, kanálu nebo v šachtě s integrovaným těsněním DN 100</t>
  </si>
  <si>
    <t>Montáž litinových tvarovek na potrubí litinovém tlakovém jednoosých na potrubí z trub hrdlových v otevřeném výkopu, kanálu nebo v šachtě s integrovaným těsněním DN 150</t>
  </si>
  <si>
    <t>Montáž litinových tvarovek na potrubí litinovém tlakovém odbočných na potrubí z trub přírubových v otevřeném výkopu, kanálu nebo v šachtě DN 150</t>
  </si>
  <si>
    <t>Montáž litinových tvarovek na potrubí litinovém tlakovém jednoosých na potrubí z trub hrdlových v otevřeném výkopu, kanálu nebo v šachtě s integrovaným těsněním DN 200</t>
  </si>
  <si>
    <t>1+12+1+1+5</t>
  </si>
  <si>
    <t>1+1+2</t>
  </si>
  <si>
    <t>"Chodník"833,6*1,10</t>
  </si>
  <si>
    <t>Odstranění podkladu pl přes 200 m2 z kameniva drceného tl 300 mm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</si>
  <si>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</si>
  <si>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Odstranění podkladu pl nad 200 m2 z betonu prostého tl 100 mm</t>
  </si>
  <si>
    <t>Odstranění podkladů nebo krytů s přemístěním hmot na skládku na vzdálenost do 20 m nebo s naložením na dopravní prostředek v ploše jednotlivě přes 200 m2 z betonu prostého, o tl. vrstvy do 100 mm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</si>
  <si>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</si>
  <si>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Odstranění podkladu pl přes 200 m2 z betonu prostého tl 150 mm</t>
  </si>
  <si>
    <t>Odstranění podkladu pl přes 200 m2 živičných tl 50 mm - litý asfalt</t>
  </si>
  <si>
    <t>Odstranění podkladů nebo krytů s přemístěním hmot na skládku na vzdálenost do 20 m nebo s naložením na dopravní prostředek v ploše jednotlivě přes 200 m2 živičných, o tl. vrstvy do 50 mm - litý asfalt</t>
  </si>
  <si>
    <t>"Chodník"1200*2</t>
  </si>
  <si>
    <t>Odstranění podkladů nebo krytů s přemístěním hmot na skládku na vzdálenost do 20 m nebo s naložením na dopravní prostředek v ploše jednotlivě přes 200 m2 živičných, o tl. vrstvy přes 150 do 200 mm</t>
  </si>
  <si>
    <t>Odstranění podkladu pl přes 200 m2 živičných tl 200 mm</t>
  </si>
  <si>
    <t>Řezání stávajícího živičného krytu nebo podkladu hloubky do 200 mm</t>
  </si>
  <si>
    <t>Řezání stávajícího živičného krytu hl do 200 mm</t>
  </si>
  <si>
    <t>Řezání stávajícího betonového krytu hl do 100 mm</t>
  </si>
  <si>
    <t>Řezání stávajícího betonového krytu nebo podkladu hloubky do 100 mm</t>
  </si>
  <si>
    <t>1384,711*14</t>
  </si>
  <si>
    <t>komunikace</t>
  </si>
  <si>
    <t>Asfaltový beton vrstva podkladní ACP 16 (obalované kamenivo OKS) tl 80 mm š do 3 m</t>
  </si>
  <si>
    <t>Asfaltový beton vrstva podkladní ACP 16 (obalované kamenivo střednězrnné - OKS) s rozprostřením a zhutněním v pruhu šířky do 3 m, po zhutnění tl. 80 mm</t>
  </si>
  <si>
    <t>Asfaltový beton vrstva podkladní ACP 22 (obalované kamenivo hrubozrnné - OKH) s rozprostřením a zhutněním v pruhu šířky do 3 m, po zhutnění tl. 100 mm</t>
  </si>
  <si>
    <t>Asfaltový beton vrstva podkladní ACP 22 (obalované kamenivo OKH) tl 100 mm š do 3 m</t>
  </si>
  <si>
    <t>Asfaltový beton vrstva obrusná ACO 11 (ABS) s rozprostřením a se zhutněním z nemodifikovaného asfaltu v pruhu šířky do 3 m tř. II, po zhutnění tl. 40 mm</t>
  </si>
  <si>
    <t>Asfaltový beton vrstva obrusná ACO 11 (ABS) tř. II tl 40 mm š do 3 m z nemodifikovaného asfaltu</t>
  </si>
  <si>
    <t>Asfaltový beton vrstva ložní ACL 22 (ABVH) s rozprostřením a zhutněním z modifikovaného asfaltu, po zhutnění v pruhu šířky do 3 m, po zhutnění tl. 80 mm</t>
  </si>
  <si>
    <t>Asfaltový beton vrstva ložní ACL 22 (ABVH) tl 80 mm š do 3 m z modifikovaného asfaltu</t>
  </si>
  <si>
    <t>Postřik živičný spojovací bez posypu kamenivem z asfaltu silničního, v množství od 0,50 do 0,70 kg/m2</t>
  </si>
  <si>
    <t>Postřik živičný spojovací z asfaltu v množství do 0,70 kg/m2</t>
  </si>
  <si>
    <t>Litý asfalt MA 11 (LAS) tl 40 mm š do 3 m z modifikovaného asfaltu</t>
  </si>
  <si>
    <t>Litý asfalt MA 11 (LAS) s rozprostřením z modifikovaného asfaltu v pruhu šířky do 3 m tl. 40 mm</t>
  </si>
  <si>
    <t>1200*2</t>
  </si>
  <si>
    <t>Kryt z betonu komunikace pro pěší tl 100 mm B15</t>
  </si>
  <si>
    <t>Kryt z prostého betonu komunikací pro pěší tl. 100 mm B15</t>
  </si>
  <si>
    <t>833,6*1,1</t>
  </si>
  <si>
    <t>Lože pod potrubí otevřený výkop z písku</t>
  </si>
  <si>
    <t>Obsypání potrubí bez prohození sypaniny z hornin tř. 1 až 4 uloženým do 3 m od kraje výkopu</t>
  </si>
  <si>
    <t>Obsypání potrubí sypaninou z vhodných hornin tř. 1 až 4 nebo materiálem připraveným podél výkopu ve vzdálenosti do 3 m od jeho kraje, pro jakoukoliv hloubku výkopu a míru zhutnění bez prohození sypaniny</t>
  </si>
  <si>
    <t>štěrkopísek frakce 0-22</t>
  </si>
  <si>
    <t>569,58*2</t>
  </si>
  <si>
    <t>kamenivo přírodní těžené pro stavební účely  PTK  (drobné, hrubé, štěrkopísky) štěrkopísky ČSN 72  1511-2 frakce   0-22</t>
  </si>
  <si>
    <t>"chodník" 833,6*1,1*(1,75-0,45)</t>
  </si>
  <si>
    <t>součet</t>
  </si>
  <si>
    <t>Hloubení rýh š do 2000 mm v hornině tř. 3 objemu do 5000 m3</t>
  </si>
  <si>
    <t>Hloubení zapažených i nezapažených rýh šířky přes 600 do 2 000 mm s urovnáním dna do předepsaného profilu a spádu v hornině tř. 3 přes 1 000 do 5 000 m3</t>
  </si>
  <si>
    <t>Hloubení zapažených i nezapažených rýh šířky přes 600 do 2 000 mm s urovnáním dna do předepsaného profilu a spádu v hornině tř. 3 Příplatek k cenám za lepivost horniny tř. 3</t>
  </si>
  <si>
    <t>Protlak potrubí Litina DN 100, vč. zemních prací, zřízení jam</t>
  </si>
  <si>
    <t>Proplach a desinfekce vodovodního potrubí DN od 40 do 70, vč. bakteriálního rozboru</t>
  </si>
  <si>
    <t>Proplach a desinfekce vodovodního potrubí DN od 80 do 125, vč. bakteriálního rozboru</t>
  </si>
  <si>
    <t>Proplach a desinfekce vodovodního potrubí DN 150 nebo 200, vč. bakteriálního rozboru</t>
  </si>
  <si>
    <t>871161121</t>
  </si>
  <si>
    <t>Montáž potrubí z trubek z tlakového polyetylénu otevřený výkop svařovaných vnější průměr 32 mm</t>
  </si>
  <si>
    <t>Montáž potrubí z plastických hmot v otevřeném výkopu, z tlakových trubek polyetylenových PE svařených vnějšího průměru 32 mm</t>
  </si>
  <si>
    <t>"přípojky" cca 20m</t>
  </si>
  <si>
    <t>potrubí vodovodní PE100 PN16 SDR11 6 m, 100 m, 32 x 3,0 mm</t>
  </si>
  <si>
    <t>trubky z polyetylénu vodovodní potrubí PE100  SDR 11 PN16 tyče 6 m,  12 m, návin 100 m 32 x 3,0 mm, tyče + návin</t>
  </si>
  <si>
    <t>879172199</t>
  </si>
  <si>
    <t>Příplatek za montáž vodovodních přípojek při montáži jakéhokoli potrubí DN 32 až 80</t>
  </si>
  <si>
    <t>20+500</t>
  </si>
  <si>
    <t>Sanační práce v armaturních komorách, detailní popis viz TZ</t>
  </si>
  <si>
    <t>D+M Kompozitní žebřík - délka 1,5 - 2,35m</t>
  </si>
  <si>
    <t>"silnice" 414,9*1,1*(1,75-0,65)</t>
  </si>
  <si>
    <t>1694,077*0,5</t>
  </si>
  <si>
    <t>DN 100" 1175*1,1*0,4</t>
  </si>
  <si>
    <t>"DN 150" 73,5*1,1*0,45</t>
  </si>
  <si>
    <t>"stoky" (1175+73,5)*1,1*0,15</t>
  </si>
  <si>
    <t>1694,077-206,003-553,383</t>
  </si>
  <si>
    <t>(1175+73,5)*1,10</t>
  </si>
  <si>
    <t>(1175+73,5)*1,75*2</t>
  </si>
  <si>
    <t>1694,077-934,691</t>
  </si>
  <si>
    <t>759,116*1,8</t>
  </si>
  <si>
    <t>"Silnice"414,9*1,1</t>
  </si>
  <si>
    <t>414,9*0,3</t>
  </si>
  <si>
    <t>456,39+916,96</t>
  </si>
  <si>
    <t>414,9*2</t>
  </si>
  <si>
    <t>"viz TZ č.p. D.2.1.1, v.č. D.2.1.2-8"</t>
  </si>
  <si>
    <t>Zatěsnění potrubí v chráničkách - vstupy potr. do šachtic - pro 15 šachtic</t>
  </si>
  <si>
    <t>Zatěsnění potrubí v chráničkách - vstupy potr. do šachtic pro 15 šachtic</t>
  </si>
  <si>
    <t>MTŽ + dodávka chrániček PE D 160 dl.0,6m</t>
  </si>
  <si>
    <t>MTŽ + dodávka chrániček PE D 315 dl.0,6m</t>
  </si>
  <si>
    <t>MTŽ + dodávka chrániček PE D 225 dl.0,6m</t>
  </si>
  <si>
    <t>877371121.2</t>
  </si>
  <si>
    <t>7+30</t>
  </si>
  <si>
    <t>Vod.šoupátko š ISO hrdlem pro připojení PE potrubí</t>
  </si>
  <si>
    <t>20+20+30</t>
  </si>
  <si>
    <t>Suchovod+ přípojky</t>
  </si>
  <si>
    <t>Suchovod + přípojky</t>
  </si>
  <si>
    <t>20+30</t>
  </si>
  <si>
    <t>Univerzální uzavírací pás pro litinová potrubí DN 150/ 1 1/4</t>
  </si>
  <si>
    <t>Univerzální uzavírací pás pro litinová potrubí DN 100/ 1 1/4</t>
  </si>
  <si>
    <t>Univerzální uzavírací pás pro litinová potrubí DN 150/ 1 1/4, dodávka</t>
  </si>
  <si>
    <t>Univerzální uzavírací pás pro litinová potrubí DN 100/ 1 1/4, dodávka</t>
  </si>
  <si>
    <t>Potrubní spojka (jištění proti posunu pro potrubí PE,PVC) DN 90, PN16</t>
  </si>
  <si>
    <t>6+7</t>
  </si>
  <si>
    <t>857,27</t>
  </si>
  <si>
    <t>FF přírubová tvarovka DN 80, dl.200mm EPO PN 10/16</t>
  </si>
  <si>
    <t>857,28</t>
  </si>
  <si>
    <t>EU tvarovka DN 100 BRS PN10/16</t>
  </si>
  <si>
    <t>7+5+1</t>
  </si>
  <si>
    <t>"silnice" 414,9</t>
  </si>
  <si>
    <t>"chodní" 833,6</t>
  </si>
  <si>
    <t>D+M chráničky potrubí PE DN200</t>
  </si>
  <si>
    <t>Nasunutí potrubní sekce do chráničky DN 200</t>
  </si>
  <si>
    <t>Montáž chráničky potrubí PE DN200, vč. dodání potrubí</t>
  </si>
  <si>
    <t>Sanační práce v armaturních komorách, detailní popis viz TZ, vnitřní rozměry šachet: AŠ1 1,5x1,5x2,54, AŠ2 1,2x2,0x2,2, AŠ3 1,5x2,0x2,2, AŠ4 1,5x2,0x2,2, AŠ5 1,5x2,0x2,2, AŠ6 1,5x2,0x1,7, AŠ7 1,5x2,0x2,1, AŠ8 1,5x2,0x2,0, AŠ9 1,5x2,0x2,0, AŠ10 1,5x2,0x2,25, AŠ11 1,5x2,0x2,3, tloušťkka stěny 250mm</t>
  </si>
  <si>
    <t>Bakteriologický rozbor</t>
  </si>
  <si>
    <t xml:space="preserve">Provedení bakteriologického rozboru vody, vč. vyhodnocení </t>
  </si>
  <si>
    <t>Montáž potrubí z trub litinových tlakových hrdlových v otevřeném výkopu s integrovaným těsněním DN 150</t>
  </si>
  <si>
    <t>6+1+1</t>
  </si>
  <si>
    <t>T Kus DN100, PN10/16</t>
  </si>
  <si>
    <t>857,261</t>
  </si>
  <si>
    <t>857,262</t>
  </si>
  <si>
    <t>65a</t>
  </si>
  <si>
    <t>65b</t>
  </si>
  <si>
    <t>D+M Automatický odvzdušňovací ventil DN100, PN10</t>
  </si>
  <si>
    <t>1+3+3+2</t>
  </si>
  <si>
    <t>857,281</t>
  </si>
  <si>
    <t>MQ tvarovka 90st. DN100, PN10/16</t>
  </si>
  <si>
    <t>69a</t>
  </si>
  <si>
    <t>Dodávka + montáž Nerez koleno s přírubami DN100 atypicky upraveno na požadovaný rozměr</t>
  </si>
  <si>
    <t>D+M Nerez koleno s přírubami DN100 atypicky upraveno na požadovaný rozměr</t>
  </si>
  <si>
    <t>891269111</t>
  </si>
  <si>
    <t>Montáž navrtávacích pasů na potrubí z jakýchkoli trub DN 100</t>
  </si>
  <si>
    <t>422735500</t>
  </si>
  <si>
    <t>navrtávací pasy HAKU se závitovým výstupem z tvárné litiny, pro vodovodní PE a PVC potrubí 110-2”</t>
  </si>
  <si>
    <t>891319111</t>
  </si>
  <si>
    <t>Montáž navrtávacích pasů na potrubí z jakýchkoli trub DN 150</t>
  </si>
  <si>
    <t>422735620</t>
  </si>
  <si>
    <t>navrtávací pasy HAKU se závitovým výstupem z tvárné litiny, pro vodovodní PE a PVC potrubí 160-2”</t>
  </si>
  <si>
    <t>Montáž vodovodních armatur na potrubí navrtávacích pasů s ventilem Jt 1 Mpa, na potrubí z trub osinkocementových, litinových, ocelových nebo plastických hmot DN 100</t>
  </si>
  <si>
    <t>Montáž vodovodních armatur na potrubí navrtávacích pasů s ventilem Jt 1 Mpa, na potrubí z trub osinkocementových, litinových, ocelových nebo plastických hmot DN 150</t>
  </si>
  <si>
    <t>armatury speciální ostatní do PN 40 pasy navrtávací HAKU se závitovým výstupem pro vodovodní PE a PVC potrubí 110-2”</t>
  </si>
  <si>
    <t>armatury speciální ostatní do PN 40 pasy navrtávací HAKU se závitovým výstupem pro vodovodní PE a PVC potrubí 160-2”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</si>
</sst>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"/>
    <numFmt numFmtId="171" formatCode="0.0"/>
    <numFmt numFmtId="172" formatCode="#"/>
    <numFmt numFmtId="173" formatCode="#,##0.000"/>
    <numFmt numFmtId="174" formatCode="&quot;See Note &quot;\ #"/>
    <numFmt numFmtId="175" formatCode="\$\ #,##0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  <numFmt numFmtId="181" formatCode="#,##0.00_ ;\-#,##0.00\ "/>
    <numFmt numFmtId="182" formatCode="[$¥€-2]\ #\ ##,000_);[Red]\([$€-2]\ #\ ##,000\)"/>
  </numFmts>
  <fonts count="9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sz val="8"/>
      <color indexed="12"/>
      <name val="Arial"/>
      <family val="2"/>
    </font>
    <font>
      <sz val="8"/>
      <name val="MS Sans Serif"/>
      <family val="2"/>
    </font>
    <font>
      <b/>
      <sz val="14"/>
      <color indexed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56"/>
      <name val="Arial CE"/>
      <family val="2"/>
    </font>
    <font>
      <sz val="10"/>
      <color indexed="9"/>
      <name val="Arial CE"/>
      <family val="2"/>
    </font>
    <font>
      <sz val="10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Arial CE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 CE"/>
      <family val="2"/>
    </font>
    <font>
      <sz val="9.75"/>
      <name val="Arial"/>
      <family val="2"/>
    </font>
    <font>
      <b/>
      <sz val="12"/>
      <color indexed="12"/>
      <name val="Arial CE"/>
      <family val="2"/>
    </font>
    <font>
      <b/>
      <sz val="10"/>
      <color indexed="17"/>
      <name val="Arial CE"/>
      <family val="2"/>
    </font>
    <font>
      <b/>
      <sz val="9.75"/>
      <name val="Arial"/>
      <family val="2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 CE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8"/>
      <name val="Arial CE"/>
      <family val="2"/>
    </font>
    <font>
      <b/>
      <u val="single"/>
      <sz val="8"/>
      <color indexed="10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8"/>
      <color theme="1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</borders>
  <cellStyleXfs count="247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6" fillId="30" borderId="0" applyNumberFormat="0" applyBorder="0" applyAlignment="0" applyProtection="0"/>
    <xf numFmtId="0" fontId="32" fillId="0" borderId="0" applyNumberFormat="0" applyFill="0" applyBorder="0" applyAlignment="0">
      <protection/>
    </xf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31" fillId="0" borderId="0">
      <alignment/>
      <protection/>
    </xf>
    <xf numFmtId="3" fontId="27" fillId="0" borderId="0">
      <alignment vertical="top"/>
      <protection/>
    </xf>
    <xf numFmtId="2" fontId="33" fillId="1" borderId="2">
      <alignment horizontal="left"/>
      <protection locked="0"/>
    </xf>
    <xf numFmtId="0" fontId="34" fillId="0" borderId="0">
      <alignment/>
      <protection/>
    </xf>
    <xf numFmtId="0" fontId="35" fillId="0" borderId="0">
      <alignment/>
      <protection/>
    </xf>
    <xf numFmtId="0" fontId="16" fillId="0" borderId="0">
      <alignment/>
      <protection/>
    </xf>
    <xf numFmtId="2" fontId="36" fillId="0" borderId="3">
      <alignment horizontal="center" vertical="center"/>
      <protection/>
    </xf>
    <xf numFmtId="0" fontId="8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2" fillId="34" borderId="0" applyNumberFormat="0" applyBorder="0" applyAlignment="0" applyProtection="0"/>
    <xf numFmtId="0" fontId="83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36" borderId="0" applyNumberFormat="0" applyBorder="0" applyAlignment="0" applyProtection="0"/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1" fillId="0" borderId="0" applyAlignment="0">
      <protection locked="0"/>
    </xf>
    <xf numFmtId="0" fontId="11" fillId="0" borderId="0" applyAlignment="0">
      <protection locked="0"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11" fillId="0" borderId="0" applyAlignment="0">
      <protection locked="0"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11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 applyAlignment="0">
      <protection locked="0"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3" fillId="0" borderId="0" applyNumberFormat="0">
      <alignment horizontal="center"/>
      <protection/>
    </xf>
    <xf numFmtId="174" fontId="37" fillId="0" borderId="0">
      <alignment horizontal="left"/>
      <protection/>
    </xf>
    <xf numFmtId="3" fontId="38" fillId="0" borderId="0">
      <alignment vertical="top"/>
      <protection/>
    </xf>
    <xf numFmtId="0" fontId="89" fillId="0" borderId="0" applyNumberFormat="0" applyFill="0" applyBorder="0" applyAlignment="0" applyProtection="0"/>
    <xf numFmtId="0" fontId="0" fillId="37" borderId="8" applyNumberFormat="0" applyFont="0" applyAlignment="0" applyProtection="0"/>
    <xf numFmtId="175" fontId="39" fillId="0" borderId="0">
      <alignment/>
      <protection/>
    </xf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4" fontId="50" fillId="38" borderId="10" applyNumberFormat="0" applyProtection="0">
      <alignment vertical="center"/>
    </xf>
    <xf numFmtId="4" fontId="51" fillId="38" borderId="10" applyNumberFormat="0" applyProtection="0">
      <alignment vertical="center"/>
    </xf>
    <xf numFmtId="4" fontId="50" fillId="38" borderId="10" applyNumberFormat="0" applyProtection="0">
      <alignment horizontal="left" vertical="center" indent="1"/>
    </xf>
    <xf numFmtId="0" fontId="50" fillId="38" borderId="10" applyNumberFormat="0" applyProtection="0">
      <alignment horizontal="left" vertical="top" indent="1"/>
    </xf>
    <xf numFmtId="4" fontId="44" fillId="39" borderId="10" applyNumberFormat="0" applyProtection="0">
      <alignment horizontal="right" vertical="center"/>
    </xf>
    <xf numFmtId="4" fontId="44" fillId="40" borderId="10" applyNumberFormat="0" applyProtection="0">
      <alignment horizontal="right" vertical="center"/>
    </xf>
    <xf numFmtId="4" fontId="44" fillId="41" borderId="10" applyNumberFormat="0" applyProtection="0">
      <alignment horizontal="right" vertical="center"/>
    </xf>
    <xf numFmtId="4" fontId="44" fillId="42" borderId="10" applyNumberFormat="0" applyProtection="0">
      <alignment horizontal="right" vertical="center"/>
    </xf>
    <xf numFmtId="4" fontId="44" fillId="43" borderId="10" applyNumberFormat="0" applyProtection="0">
      <alignment horizontal="right" vertical="center"/>
    </xf>
    <xf numFmtId="4" fontId="44" fillId="44" borderId="10" applyNumberFormat="0" applyProtection="0">
      <alignment horizontal="right" vertical="center"/>
    </xf>
    <xf numFmtId="4" fontId="44" fillId="45" borderId="10" applyNumberFormat="0" applyProtection="0">
      <alignment horizontal="right" vertical="center"/>
    </xf>
    <xf numFmtId="4" fontId="44" fillId="46" borderId="10" applyNumberFormat="0" applyProtection="0">
      <alignment horizontal="right" vertical="center"/>
    </xf>
    <xf numFmtId="4" fontId="44" fillId="47" borderId="10" applyNumberFormat="0" applyProtection="0">
      <alignment horizontal="right" vertical="center"/>
    </xf>
    <xf numFmtId="4" fontId="50" fillId="48" borderId="11" applyNumberFormat="0" applyProtection="0">
      <alignment horizontal="left" vertical="center" indent="1"/>
    </xf>
    <xf numFmtId="4" fontId="44" fillId="49" borderId="0" applyNumberFormat="0" applyProtection="0">
      <alignment horizontal="left" vertical="center" indent="1"/>
    </xf>
    <xf numFmtId="4" fontId="52" fillId="50" borderId="0" applyNumberFormat="0" applyProtection="0">
      <alignment horizontal="left" vertical="center" indent="1"/>
    </xf>
    <xf numFmtId="4" fontId="44" fillId="51" borderId="10" applyNumberFormat="0" applyProtection="0">
      <alignment horizontal="right" vertical="center"/>
    </xf>
    <xf numFmtId="4" fontId="44" fillId="49" borderId="0" applyNumberFormat="0" applyProtection="0">
      <alignment horizontal="left" vertical="center" indent="1"/>
    </xf>
    <xf numFmtId="4" fontId="44" fillId="51" borderId="0" applyNumberFormat="0" applyProtection="0">
      <alignment horizontal="left" vertical="center" indent="1"/>
    </xf>
    <xf numFmtId="0" fontId="0" fillId="50" borderId="10" applyNumberFormat="0" applyProtection="0">
      <alignment horizontal="left" vertical="center" indent="1"/>
    </xf>
    <xf numFmtId="0" fontId="0" fillId="50" borderId="10" applyNumberFormat="0" applyProtection="0">
      <alignment horizontal="left" vertical="top" indent="1"/>
    </xf>
    <xf numFmtId="0" fontId="0" fillId="51" borderId="10" applyNumberFormat="0" applyProtection="0">
      <alignment horizontal="left" vertical="center" indent="1"/>
    </xf>
    <xf numFmtId="0" fontId="0" fillId="51" borderId="10" applyNumberFormat="0" applyProtection="0">
      <alignment horizontal="left" vertical="top" indent="1"/>
    </xf>
    <xf numFmtId="0" fontId="0" fillId="52" borderId="10" applyNumberFormat="0" applyProtection="0">
      <alignment horizontal="left" vertical="center" indent="1"/>
    </xf>
    <xf numFmtId="0" fontId="0" fillId="52" borderId="10" applyNumberFormat="0" applyProtection="0">
      <alignment horizontal="left" vertical="top" indent="1"/>
    </xf>
    <xf numFmtId="0" fontId="0" fillId="49" borderId="10" applyNumberFormat="0" applyProtection="0">
      <alignment horizontal="left" vertical="center" indent="1"/>
    </xf>
    <xf numFmtId="0" fontId="0" fillId="49" borderId="10" applyNumberFormat="0" applyProtection="0">
      <alignment horizontal="left" vertical="top" indent="1"/>
    </xf>
    <xf numFmtId="4" fontId="50" fillId="51" borderId="0" applyNumberFormat="0" applyProtection="0">
      <alignment horizontal="left" vertical="center" indent="1"/>
    </xf>
    <xf numFmtId="0" fontId="0" fillId="53" borderId="3" applyNumberFormat="0">
      <alignment/>
      <protection locked="0"/>
    </xf>
    <xf numFmtId="4" fontId="44" fillId="54" borderId="10" applyNumberFormat="0" applyProtection="0">
      <alignment vertical="center"/>
    </xf>
    <xf numFmtId="4" fontId="53" fillId="54" borderId="10" applyNumberFormat="0" applyProtection="0">
      <alignment vertical="center"/>
    </xf>
    <xf numFmtId="4" fontId="44" fillId="54" borderId="10" applyNumberFormat="0" applyProtection="0">
      <alignment horizontal="left" vertical="center" indent="1"/>
    </xf>
    <xf numFmtId="0" fontId="44" fillId="54" borderId="10" applyNumberFormat="0" applyProtection="0">
      <alignment horizontal="left" vertical="top" indent="1"/>
    </xf>
    <xf numFmtId="4" fontId="44" fillId="49" borderId="10" applyNumberFormat="0" applyProtection="0">
      <alignment horizontal="right" vertical="center"/>
    </xf>
    <xf numFmtId="4" fontId="53" fillId="49" borderId="10" applyNumberFormat="0" applyProtection="0">
      <alignment horizontal="right" vertical="center"/>
    </xf>
    <xf numFmtId="4" fontId="44" fillId="51" borderId="10" applyNumberFormat="0" applyProtection="0">
      <alignment horizontal="left" vertical="center" indent="1"/>
    </xf>
    <xf numFmtId="0" fontId="44" fillId="51" borderId="10" applyNumberFormat="0" applyProtection="0">
      <alignment horizontal="left" vertical="top" indent="1"/>
    </xf>
    <xf numFmtId="4" fontId="54" fillId="55" borderId="0" applyNumberFormat="0" applyProtection="0">
      <alignment horizontal="left" vertical="center" indent="1"/>
    </xf>
    <xf numFmtId="4" fontId="55" fillId="49" borderId="10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1" fillId="56" borderId="0" applyNumberFormat="0" applyBorder="0" applyAlignment="0" applyProtection="0"/>
    <xf numFmtId="0" fontId="92" fillId="0" borderId="0" applyNumberFormat="0" applyFill="0" applyBorder="0" applyAlignment="0" applyProtection="0"/>
    <xf numFmtId="174" fontId="37" fillId="0" borderId="0">
      <alignment horizontal="left"/>
      <protection/>
    </xf>
    <xf numFmtId="0" fontId="27" fillId="0" borderId="12">
      <alignment/>
      <protection/>
    </xf>
    <xf numFmtId="0" fontId="93" fillId="57" borderId="13" applyNumberFormat="0" applyAlignment="0" applyProtection="0"/>
    <xf numFmtId="0" fontId="94" fillId="58" borderId="13" applyNumberFormat="0" applyAlignment="0" applyProtection="0"/>
    <xf numFmtId="0" fontId="95" fillId="58" borderId="14" applyNumberFormat="0" applyAlignment="0" applyProtection="0"/>
    <xf numFmtId="0" fontId="96" fillId="0" borderId="0" applyNumberFormat="0" applyFill="0" applyBorder="0" applyAlignment="0" applyProtection="0"/>
    <xf numFmtId="0" fontId="79" fillId="59" borderId="0" applyNumberFormat="0" applyBorder="0" applyAlignment="0" applyProtection="0"/>
    <xf numFmtId="0" fontId="79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79" fillId="63" borderId="0" applyNumberFormat="0" applyBorder="0" applyAlignment="0" applyProtection="0"/>
    <xf numFmtId="0" fontId="79" fillId="64" borderId="0" applyNumberFormat="0" applyBorder="0" applyAlignment="0" applyProtection="0"/>
  </cellStyleXfs>
  <cellXfs count="351">
    <xf numFmtId="0" fontId="0" fillId="0" borderId="0" xfId="0" applyAlignment="1">
      <alignment vertical="top"/>
    </xf>
    <xf numFmtId="0" fontId="0" fillId="0" borderId="0" xfId="0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5" fillId="54" borderId="0" xfId="0" applyFont="1" applyFill="1" applyAlignment="1" applyProtection="1">
      <alignment horizontal="left"/>
      <protection/>
    </xf>
    <xf numFmtId="0" fontId="6" fillId="54" borderId="0" xfId="0" applyFont="1" applyFill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/>
      <protection/>
    </xf>
    <xf numFmtId="0" fontId="2" fillId="54" borderId="0" xfId="0" applyFont="1" applyFill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12" fillId="54" borderId="0" xfId="91" applyFont="1" applyFill="1" applyAlignment="1" applyProtection="1">
      <alignment horizontal="left"/>
      <protection/>
    </xf>
    <xf numFmtId="0" fontId="0" fillId="54" borderId="0" xfId="91" applyFont="1" applyFill="1" applyAlignment="1" applyProtection="1">
      <alignment horizontal="left"/>
      <protection/>
    </xf>
    <xf numFmtId="0" fontId="11" fillId="0" borderId="0" xfId="91" applyAlignment="1">
      <alignment horizontal="left" vertical="top"/>
      <protection locked="0"/>
    </xf>
    <xf numFmtId="0" fontId="2" fillId="54" borderId="0" xfId="91" applyFont="1" applyFill="1" applyAlignment="1" applyProtection="1">
      <alignment horizontal="left"/>
      <protection/>
    </xf>
    <xf numFmtId="0" fontId="4" fillId="65" borderId="15" xfId="91" applyFont="1" applyFill="1" applyBorder="1" applyAlignment="1" applyProtection="1">
      <alignment horizontal="center" vertical="center"/>
      <protection/>
    </xf>
    <xf numFmtId="0" fontId="11" fillId="0" borderId="0" xfId="91" applyFont="1" applyAlignment="1">
      <alignment horizontal="left" vertical="top"/>
      <protection locked="0"/>
    </xf>
    <xf numFmtId="0" fontId="13" fillId="0" borderId="0" xfId="103">
      <alignment/>
      <protection/>
    </xf>
    <xf numFmtId="0" fontId="14" fillId="0" borderId="0" xfId="103" applyFont="1">
      <alignment/>
      <protection/>
    </xf>
    <xf numFmtId="2" fontId="13" fillId="0" borderId="0" xfId="103" applyNumberFormat="1">
      <alignment/>
      <protection/>
    </xf>
    <xf numFmtId="3" fontId="13" fillId="0" borderId="0" xfId="103" applyNumberFormat="1">
      <alignment/>
      <protection/>
    </xf>
    <xf numFmtId="0" fontId="13" fillId="0" borderId="0" xfId="103" applyBorder="1">
      <alignment/>
      <protection/>
    </xf>
    <xf numFmtId="0" fontId="15" fillId="0" borderId="0" xfId="103" applyFont="1">
      <alignment/>
      <protection/>
    </xf>
    <xf numFmtId="0" fontId="16" fillId="0" borderId="0" xfId="103" applyFont="1">
      <alignment/>
      <protection/>
    </xf>
    <xf numFmtId="0" fontId="13" fillId="0" borderId="16" xfId="103" applyFill="1" applyBorder="1" applyAlignment="1">
      <alignment horizontal="center" vertical="center"/>
      <protection/>
    </xf>
    <xf numFmtId="2" fontId="13" fillId="0" borderId="16" xfId="103" applyNumberFormat="1" applyBorder="1" applyAlignment="1">
      <alignment horizontal="center" vertical="center" wrapText="1"/>
      <protection/>
    </xf>
    <xf numFmtId="0" fontId="13" fillId="0" borderId="0" xfId="103" applyFill="1" applyBorder="1">
      <alignment/>
      <protection/>
    </xf>
    <xf numFmtId="3" fontId="13" fillId="0" borderId="0" xfId="103" applyNumberFormat="1" applyFont="1">
      <alignment/>
      <protection/>
    </xf>
    <xf numFmtId="3" fontId="13" fillId="0" borderId="0" xfId="103" applyNumberFormat="1" applyBorder="1">
      <alignment/>
      <protection/>
    </xf>
    <xf numFmtId="3" fontId="13" fillId="0" borderId="0" xfId="103" applyNumberFormat="1" applyFill="1">
      <alignment/>
      <protection/>
    </xf>
    <xf numFmtId="0" fontId="16" fillId="0" borderId="0" xfId="103" applyFont="1" applyFill="1">
      <alignment/>
      <protection/>
    </xf>
    <xf numFmtId="3" fontId="16" fillId="0" borderId="0" xfId="103" applyNumberFormat="1" applyFont="1">
      <alignment/>
      <protection/>
    </xf>
    <xf numFmtId="3" fontId="16" fillId="0" borderId="17" xfId="103" applyNumberFormat="1" applyFont="1" applyBorder="1">
      <alignment/>
      <protection/>
    </xf>
    <xf numFmtId="2" fontId="13" fillId="0" borderId="0" xfId="103" applyNumberFormat="1" applyBorder="1">
      <alignment/>
      <protection/>
    </xf>
    <xf numFmtId="0" fontId="13" fillId="0" borderId="0" xfId="103" applyFill="1">
      <alignment/>
      <protection/>
    </xf>
    <xf numFmtId="0" fontId="17" fillId="0" borderId="0" xfId="103" applyFont="1" applyBorder="1">
      <alignment/>
      <protection/>
    </xf>
    <xf numFmtId="0" fontId="13" fillId="0" borderId="16" xfId="103" applyBorder="1">
      <alignment/>
      <protection/>
    </xf>
    <xf numFmtId="0" fontId="13" fillId="0" borderId="16" xfId="103" applyFill="1" applyBorder="1" applyAlignment="1">
      <alignment horizontal="center" vertical="center" wrapText="1"/>
      <protection/>
    </xf>
    <xf numFmtId="3" fontId="13" fillId="0" borderId="16" xfId="103" applyNumberFormat="1" applyBorder="1" applyAlignment="1">
      <alignment horizontal="center" vertical="center" wrapText="1"/>
      <protection/>
    </xf>
    <xf numFmtId="0" fontId="13" fillId="0" borderId="0" xfId="103" applyFont="1" applyFill="1" applyBorder="1">
      <alignment/>
      <protection/>
    </xf>
    <xf numFmtId="0" fontId="13" fillId="0" borderId="0" xfId="103" applyBorder="1" applyAlignment="1">
      <alignment horizontal="center" vertical="center" wrapText="1"/>
      <protection/>
    </xf>
    <xf numFmtId="14" fontId="17" fillId="0" borderId="0" xfId="103" applyNumberFormat="1" applyFont="1" applyBorder="1">
      <alignment/>
      <protection/>
    </xf>
    <xf numFmtId="2" fontId="13" fillId="0" borderId="0" xfId="103" applyNumberFormat="1" applyFill="1" applyBorder="1">
      <alignment/>
      <protection/>
    </xf>
    <xf numFmtId="2" fontId="17" fillId="0" borderId="0" xfId="103" applyNumberFormat="1" applyFont="1" applyFill="1" applyBorder="1">
      <alignment/>
      <protection/>
    </xf>
    <xf numFmtId="0" fontId="13" fillId="0" borderId="0" xfId="103" applyFont="1" applyFill="1">
      <alignment/>
      <protection/>
    </xf>
    <xf numFmtId="3" fontId="13" fillId="0" borderId="0" xfId="103" applyNumberFormat="1" applyFill="1" applyBorder="1">
      <alignment/>
      <protection/>
    </xf>
    <xf numFmtId="2" fontId="13" fillId="0" borderId="0" xfId="103" applyNumberFormat="1" applyFont="1">
      <alignment/>
      <protection/>
    </xf>
    <xf numFmtId="0" fontId="16" fillId="0" borderId="0" xfId="103" applyFont="1">
      <alignment/>
      <protection/>
    </xf>
    <xf numFmtId="2" fontId="16" fillId="0" borderId="0" xfId="103" applyNumberFormat="1" applyFont="1">
      <alignment/>
      <protection/>
    </xf>
    <xf numFmtId="0" fontId="16" fillId="0" borderId="16" xfId="103" applyFont="1" applyBorder="1">
      <alignment/>
      <protection/>
    </xf>
    <xf numFmtId="2" fontId="16" fillId="0" borderId="16" xfId="103" applyNumberFormat="1" applyFont="1" applyBorder="1">
      <alignment/>
      <protection/>
    </xf>
    <xf numFmtId="3" fontId="13" fillId="0" borderId="0" xfId="103" applyNumberFormat="1" applyFont="1" applyBorder="1">
      <alignment/>
      <protection/>
    </xf>
    <xf numFmtId="0" fontId="16" fillId="0" borderId="0" xfId="103" applyFont="1">
      <alignment/>
      <protection/>
    </xf>
    <xf numFmtId="3" fontId="16" fillId="0" borderId="17" xfId="103" applyNumberFormat="1" applyFont="1" applyBorder="1">
      <alignment/>
      <protection/>
    </xf>
    <xf numFmtId="3" fontId="13" fillId="0" borderId="0" xfId="103" applyNumberFormat="1" applyFont="1" applyFill="1" applyBorder="1">
      <alignment/>
      <protection/>
    </xf>
    <xf numFmtId="3" fontId="16" fillId="0" borderId="17" xfId="103" applyNumberFormat="1" applyFont="1" applyFill="1" applyBorder="1">
      <alignment/>
      <protection/>
    </xf>
    <xf numFmtId="3" fontId="16" fillId="0" borderId="0" xfId="103" applyNumberFormat="1" applyFont="1" applyFill="1" applyBorder="1">
      <alignment/>
      <protection/>
    </xf>
    <xf numFmtId="3" fontId="16" fillId="0" borderId="0" xfId="103" applyNumberFormat="1" applyFont="1">
      <alignment/>
      <protection/>
    </xf>
    <xf numFmtId="0" fontId="17" fillId="0" borderId="0" xfId="103" applyFont="1" applyFill="1" applyBorder="1">
      <alignment/>
      <protection/>
    </xf>
    <xf numFmtId="2" fontId="17" fillId="0" borderId="0" xfId="103" applyNumberFormat="1" applyFont="1" applyBorder="1">
      <alignment/>
      <protection/>
    </xf>
    <xf numFmtId="0" fontId="13" fillId="0" borderId="0" xfId="103" applyFont="1" applyBorder="1">
      <alignment/>
      <protection/>
    </xf>
    <xf numFmtId="2" fontId="13" fillId="0" borderId="0" xfId="103" applyNumberFormat="1" applyFont="1" applyBorder="1">
      <alignment/>
      <protection/>
    </xf>
    <xf numFmtId="0" fontId="16" fillId="0" borderId="0" xfId="103" applyFont="1" applyBorder="1">
      <alignment/>
      <protection/>
    </xf>
    <xf numFmtId="2" fontId="16" fillId="0" borderId="0" xfId="103" applyNumberFormat="1" applyFont="1" applyBorder="1">
      <alignment/>
      <protection/>
    </xf>
    <xf numFmtId="3" fontId="16" fillId="0" borderId="0" xfId="103" applyNumberFormat="1" applyFont="1" applyBorder="1">
      <alignment/>
      <protection/>
    </xf>
    <xf numFmtId="0" fontId="16" fillId="0" borderId="0" xfId="103" applyFont="1" applyBorder="1">
      <alignment/>
      <protection/>
    </xf>
    <xf numFmtId="2" fontId="16" fillId="0" borderId="0" xfId="103" applyNumberFormat="1" applyFont="1" applyBorder="1">
      <alignment/>
      <protection/>
    </xf>
    <xf numFmtId="3" fontId="16" fillId="0" borderId="0" xfId="103" applyNumberFormat="1" applyFont="1" applyBorder="1">
      <alignment/>
      <protection/>
    </xf>
    <xf numFmtId="3" fontId="18" fillId="0" borderId="0" xfId="103" applyNumberFormat="1" applyFont="1" applyFill="1" applyBorder="1">
      <alignment/>
      <protection/>
    </xf>
    <xf numFmtId="0" fontId="16" fillId="0" borderId="0" xfId="103" applyFont="1" applyFill="1" applyBorder="1">
      <alignment/>
      <protection/>
    </xf>
    <xf numFmtId="10" fontId="13" fillId="0" borderId="0" xfId="103" applyNumberFormat="1" applyFill="1" applyBorder="1">
      <alignment/>
      <protection/>
    </xf>
    <xf numFmtId="0" fontId="13" fillId="0" borderId="0" xfId="103" applyFont="1" applyAlignment="1">
      <alignment horizontal="center"/>
      <protection/>
    </xf>
    <xf numFmtId="0" fontId="19" fillId="0" borderId="0" xfId="103" applyFont="1">
      <alignment/>
      <protection/>
    </xf>
    <xf numFmtId="0" fontId="13" fillId="0" borderId="0" xfId="103" applyFont="1">
      <alignment/>
      <protection/>
    </xf>
    <xf numFmtId="0" fontId="13" fillId="0" borderId="0" xfId="103" applyFont="1" applyBorder="1" applyAlignment="1">
      <alignment horizontal="center"/>
      <protection/>
    </xf>
    <xf numFmtId="49" fontId="19" fillId="0" borderId="0" xfId="103" applyNumberFormat="1" applyFont="1" applyAlignment="1">
      <alignment/>
      <protection/>
    </xf>
    <xf numFmtId="0" fontId="13" fillId="0" borderId="0" xfId="103" applyFont="1" applyAlignment="1">
      <alignment vertical="justify" wrapText="1"/>
      <protection/>
    </xf>
    <xf numFmtId="49" fontId="13" fillId="0" borderId="0" xfId="103" applyNumberFormat="1" applyFont="1" applyBorder="1" applyAlignment="1">
      <alignment vertical="justify" wrapText="1"/>
      <protection/>
    </xf>
    <xf numFmtId="0" fontId="20" fillId="0" borderId="0" xfId="103" applyFont="1">
      <alignment/>
      <protection/>
    </xf>
    <xf numFmtId="0" fontId="21" fillId="0" borderId="0" xfId="103" applyFont="1" applyAlignment="1">
      <alignment horizontal="left"/>
      <protection/>
    </xf>
    <xf numFmtId="0" fontId="13" fillId="0" borderId="0" xfId="103" applyFont="1" applyAlignment="1">
      <alignment/>
      <protection/>
    </xf>
    <xf numFmtId="0" fontId="13" fillId="0" borderId="0" xfId="103" applyFont="1" applyAlignment="1">
      <alignment horizontal="left"/>
      <protection/>
    </xf>
    <xf numFmtId="0" fontId="13" fillId="0" borderId="16" xfId="103" applyFont="1" applyBorder="1" applyAlignment="1">
      <alignment horizontal="center" vertical="center"/>
      <protection/>
    </xf>
    <xf numFmtId="2" fontId="13" fillId="0" borderId="16" xfId="103" applyNumberFormat="1" applyFont="1" applyBorder="1" applyAlignment="1">
      <alignment horizontal="center" vertical="center" wrapText="1"/>
      <protection/>
    </xf>
    <xf numFmtId="2" fontId="13" fillId="0" borderId="0" xfId="103" applyNumberFormat="1" applyFont="1" applyFill="1" applyBorder="1">
      <alignment/>
      <protection/>
    </xf>
    <xf numFmtId="0" fontId="13" fillId="0" borderId="0" xfId="103" applyAlignment="1">
      <alignment wrapText="1"/>
      <protection/>
    </xf>
    <xf numFmtId="0" fontId="22" fillId="0" borderId="0" xfId="103" applyFont="1" applyBorder="1">
      <alignment/>
      <protection/>
    </xf>
    <xf numFmtId="0" fontId="16" fillId="0" borderId="0" xfId="103" applyFont="1" applyBorder="1" applyAlignment="1">
      <alignment horizontal="left"/>
      <protection/>
    </xf>
    <xf numFmtId="0" fontId="13" fillId="0" borderId="16" xfId="103" applyFont="1" applyBorder="1" applyAlignment="1">
      <alignment horizontal="center"/>
      <protection/>
    </xf>
    <xf numFmtId="0" fontId="13" fillId="0" borderId="16" xfId="103" applyFont="1" applyBorder="1" applyAlignment="1">
      <alignment horizontal="center" vertical="center" wrapText="1"/>
      <protection/>
    </xf>
    <xf numFmtId="3" fontId="13" fillId="0" borderId="16" xfId="103" applyNumberFormat="1" applyFont="1" applyBorder="1" applyAlignment="1">
      <alignment horizontal="center" vertical="center" wrapText="1"/>
      <protection/>
    </xf>
    <xf numFmtId="0" fontId="13" fillId="0" borderId="0" xfId="103" applyFont="1" applyBorder="1" applyAlignment="1">
      <alignment horizontal="center" vertical="center" wrapText="1"/>
      <protection/>
    </xf>
    <xf numFmtId="14" fontId="13" fillId="0" borderId="0" xfId="103" applyNumberFormat="1" applyFont="1" applyBorder="1">
      <alignment/>
      <protection/>
    </xf>
    <xf numFmtId="2" fontId="13" fillId="0" borderId="0" xfId="103" applyNumberFormat="1" applyFont="1" applyFill="1">
      <alignment/>
      <protection/>
    </xf>
    <xf numFmtId="2" fontId="0" fillId="0" borderId="0" xfId="103" applyNumberFormat="1" applyFont="1" applyBorder="1">
      <alignment/>
      <protection/>
    </xf>
    <xf numFmtId="3" fontId="23" fillId="0" borderId="0" xfId="103" applyNumberFormat="1" applyFont="1">
      <alignment/>
      <protection/>
    </xf>
    <xf numFmtId="3" fontId="16" fillId="0" borderId="18" xfId="103" applyNumberFormat="1" applyFont="1" applyBorder="1">
      <alignment/>
      <protection/>
    </xf>
    <xf numFmtId="3" fontId="16" fillId="0" borderId="19" xfId="103" applyNumberFormat="1" applyFont="1" applyBorder="1">
      <alignment/>
      <protection/>
    </xf>
    <xf numFmtId="0" fontId="16" fillId="0" borderId="16" xfId="103" applyFont="1" applyBorder="1">
      <alignment/>
      <protection/>
    </xf>
    <xf numFmtId="2" fontId="16" fillId="0" borderId="16" xfId="103" applyNumberFormat="1" applyFont="1" applyBorder="1">
      <alignment/>
      <protection/>
    </xf>
    <xf numFmtId="0" fontId="13" fillId="0" borderId="0" xfId="103" applyFont="1" applyBorder="1" applyAlignment="1">
      <alignment horizontal="right"/>
      <protection/>
    </xf>
    <xf numFmtId="0" fontId="13" fillId="0" borderId="0" xfId="103" applyBorder="1" applyAlignment="1">
      <alignment horizontal="center"/>
      <protection/>
    </xf>
    <xf numFmtId="3" fontId="23" fillId="0" borderId="0" xfId="103" applyNumberFormat="1" applyFont="1" applyBorder="1">
      <alignment/>
      <protection/>
    </xf>
    <xf numFmtId="10" fontId="13" fillId="0" borderId="0" xfId="103" applyNumberFormat="1" applyFont="1" applyBorder="1">
      <alignment/>
      <protection/>
    </xf>
    <xf numFmtId="170" fontId="13" fillId="0" borderId="0" xfId="103" applyNumberFormat="1" applyFont="1" applyBorder="1">
      <alignment/>
      <protection/>
    </xf>
    <xf numFmtId="49" fontId="24" fillId="0" borderId="20" xfId="116" applyNumberFormat="1" applyFont="1" applyBorder="1" applyAlignment="1">
      <alignment horizontal="center"/>
      <protection/>
    </xf>
    <xf numFmtId="170" fontId="24" fillId="0" borderId="20" xfId="116" applyNumberFormat="1" applyFont="1" applyBorder="1" applyAlignment="1">
      <alignment horizontal="right"/>
      <protection/>
    </xf>
    <xf numFmtId="170" fontId="24" fillId="0" borderId="20" xfId="116" applyNumberFormat="1" applyFont="1" applyBorder="1" applyAlignment="1">
      <alignment horizontal="center"/>
      <protection/>
    </xf>
    <xf numFmtId="0" fontId="24" fillId="0" borderId="0" xfId="116">
      <alignment/>
      <protection/>
    </xf>
    <xf numFmtId="49" fontId="24" fillId="0" borderId="0" xfId="116" applyNumberFormat="1">
      <alignment/>
      <protection/>
    </xf>
    <xf numFmtId="49" fontId="24" fillId="0" borderId="21" xfId="116" applyNumberFormat="1" applyFont="1" applyBorder="1" applyAlignment="1">
      <alignment horizontal="center"/>
      <protection/>
    </xf>
    <xf numFmtId="170" fontId="24" fillId="0" borderId="21" xfId="116" applyNumberFormat="1" applyFont="1" applyBorder="1" applyAlignment="1">
      <alignment horizontal="right"/>
      <protection/>
    </xf>
    <xf numFmtId="170" fontId="24" fillId="0" borderId="21" xfId="116" applyNumberFormat="1" applyFont="1" applyBorder="1" applyAlignment="1">
      <alignment horizontal="center"/>
      <protection/>
    </xf>
    <xf numFmtId="49" fontId="24" fillId="0" borderId="0" xfId="116" applyNumberFormat="1" applyAlignment="1">
      <alignment horizontal="center"/>
      <protection/>
    </xf>
    <xf numFmtId="170" fontId="24" fillId="0" borderId="0" xfId="116" applyNumberFormat="1" applyAlignment="1">
      <alignment horizontal="right"/>
      <protection/>
    </xf>
    <xf numFmtId="170" fontId="24" fillId="0" borderId="0" xfId="116" applyNumberFormat="1" applyAlignment="1">
      <alignment horizontal="center"/>
      <protection/>
    </xf>
    <xf numFmtId="170" fontId="24" fillId="0" borderId="0" xfId="116" applyNumberFormat="1">
      <alignment/>
      <protection/>
    </xf>
    <xf numFmtId="49" fontId="25" fillId="0" borderId="0" xfId="116" applyNumberFormat="1" applyFont="1" applyAlignment="1">
      <alignment horizontal="center"/>
      <protection/>
    </xf>
    <xf numFmtId="49" fontId="26" fillId="0" borderId="0" xfId="116" applyNumberFormat="1" applyFont="1" applyAlignment="1">
      <alignment horizontal="center"/>
      <protection/>
    </xf>
    <xf numFmtId="49" fontId="27" fillId="0" borderId="0" xfId="116" applyNumberFormat="1" applyFont="1" applyAlignment="1">
      <alignment horizontal="center"/>
      <protection/>
    </xf>
    <xf numFmtId="49" fontId="28" fillId="0" borderId="0" xfId="116" applyNumberFormat="1" applyFont="1">
      <alignment/>
      <protection/>
    </xf>
    <xf numFmtId="170" fontId="24" fillId="0" borderId="0" xfId="116" applyNumberFormat="1" applyFont="1" applyAlignment="1">
      <alignment horizontal="right"/>
      <protection/>
    </xf>
    <xf numFmtId="170" fontId="24" fillId="0" borderId="0" xfId="116" applyNumberFormat="1" applyFont="1" applyAlignment="1">
      <alignment horizontal="center"/>
      <protection/>
    </xf>
    <xf numFmtId="170" fontId="24" fillId="0" borderId="0" xfId="116" applyNumberFormat="1" applyFont="1">
      <alignment/>
      <protection/>
    </xf>
    <xf numFmtId="49" fontId="24" fillId="0" borderId="0" xfId="116" applyNumberFormat="1" applyFont="1">
      <alignment/>
      <protection/>
    </xf>
    <xf numFmtId="49" fontId="24" fillId="0" borderId="0" xfId="116" applyNumberFormat="1" applyFont="1" applyAlignment="1">
      <alignment horizontal="center"/>
      <protection/>
    </xf>
    <xf numFmtId="49" fontId="24" fillId="0" borderId="0" xfId="116" applyNumberFormat="1" applyFont="1">
      <alignment/>
      <protection/>
    </xf>
    <xf numFmtId="170" fontId="24" fillId="0" borderId="0" xfId="116" applyNumberFormat="1" applyFont="1" applyAlignment="1">
      <alignment horizontal="right"/>
      <protection/>
    </xf>
    <xf numFmtId="170" fontId="24" fillId="0" borderId="0" xfId="116" applyNumberFormat="1" applyFont="1">
      <alignment/>
      <protection/>
    </xf>
    <xf numFmtId="49" fontId="24" fillId="0" borderId="0" xfId="116" applyNumberFormat="1" applyFont="1" applyAlignment="1">
      <alignment horizontal="left" indent="3"/>
      <protection/>
    </xf>
    <xf numFmtId="49" fontId="27" fillId="0" borderId="0" xfId="116" applyNumberFormat="1" applyFont="1">
      <alignment/>
      <protection/>
    </xf>
    <xf numFmtId="170" fontId="24" fillId="0" borderId="0" xfId="116" applyNumberFormat="1" applyFont="1" applyAlignment="1">
      <alignment horizontal="left" indent="3"/>
      <protection/>
    </xf>
    <xf numFmtId="170" fontId="24" fillId="0" borderId="0" xfId="116" applyNumberFormat="1" applyFont="1" applyAlignment="1">
      <alignment horizontal="left" indent="5"/>
      <protection/>
    </xf>
    <xf numFmtId="0" fontId="24" fillId="0" borderId="0" xfId="116" applyFont="1">
      <alignment/>
      <protection/>
    </xf>
    <xf numFmtId="0" fontId="24" fillId="0" borderId="0" xfId="116" applyFont="1">
      <alignment/>
      <protection/>
    </xf>
    <xf numFmtId="0" fontId="24" fillId="0" borderId="0" xfId="116" applyFont="1" applyAlignment="1">
      <alignment horizontal="left" indent="4"/>
      <protection/>
    </xf>
    <xf numFmtId="171" fontId="24" fillId="0" borderId="0" xfId="116" applyNumberFormat="1" applyAlignment="1">
      <alignment horizontal="right"/>
      <protection/>
    </xf>
    <xf numFmtId="49" fontId="24" fillId="0" borderId="0" xfId="116" applyNumberFormat="1" applyBorder="1" applyAlignment="1">
      <alignment horizontal="center"/>
      <protection/>
    </xf>
    <xf numFmtId="49" fontId="24" fillId="0" borderId="0" xfId="116" applyNumberFormat="1" applyBorder="1">
      <alignment/>
      <protection/>
    </xf>
    <xf numFmtId="170" fontId="24" fillId="0" borderId="0" xfId="116" applyNumberFormat="1" applyBorder="1" applyAlignment="1">
      <alignment horizontal="right"/>
      <protection/>
    </xf>
    <xf numFmtId="49" fontId="24" fillId="0" borderId="22" xfId="116" applyNumberFormat="1" applyBorder="1" applyAlignment="1">
      <alignment horizontal="center"/>
      <protection/>
    </xf>
    <xf numFmtId="49" fontId="24" fillId="0" borderId="22" xfId="116" applyNumberFormat="1" applyBorder="1">
      <alignment/>
      <protection/>
    </xf>
    <xf numFmtId="170" fontId="24" fillId="0" borderId="22" xfId="116" applyNumberFormat="1" applyBorder="1" applyAlignment="1">
      <alignment horizontal="right"/>
      <protection/>
    </xf>
    <xf numFmtId="170" fontId="24" fillId="0" borderId="22" xfId="116" applyNumberFormat="1" applyBorder="1">
      <alignment/>
      <protection/>
    </xf>
    <xf numFmtId="170" fontId="24" fillId="0" borderId="0" xfId="116" applyNumberFormat="1" applyBorder="1" applyAlignment="1">
      <alignment horizontal="center"/>
      <protection/>
    </xf>
    <xf numFmtId="170" fontId="27" fillId="0" borderId="0" xfId="116" applyNumberFormat="1" applyFont="1" applyAlignment="1">
      <alignment horizontal="center"/>
      <protection/>
    </xf>
    <xf numFmtId="170" fontId="27" fillId="0" borderId="0" xfId="116" applyNumberFormat="1" applyFont="1" applyAlignment="1">
      <alignment horizontal="left"/>
      <protection/>
    </xf>
    <xf numFmtId="170" fontId="24" fillId="0" borderId="0" xfId="116" applyNumberFormat="1" applyAlignment="1">
      <alignment horizontal="left"/>
      <protection/>
    </xf>
    <xf numFmtId="49" fontId="24" fillId="0" borderId="0" xfId="116" applyNumberFormat="1" applyFont="1" applyBorder="1" applyAlignment="1">
      <alignment horizontal="center"/>
      <protection/>
    </xf>
    <xf numFmtId="170" fontId="24" fillId="0" borderId="0" xfId="116" applyNumberFormat="1" applyFont="1" applyBorder="1" applyAlignment="1">
      <alignment horizontal="right"/>
      <protection/>
    </xf>
    <xf numFmtId="170" fontId="24" fillId="0" borderId="0" xfId="116" applyNumberFormat="1" applyFont="1" applyBorder="1" applyAlignment="1">
      <alignment horizontal="center"/>
      <protection/>
    </xf>
    <xf numFmtId="0" fontId="3" fillId="54" borderId="0" xfId="0" applyFont="1" applyFill="1" applyAlignment="1" applyProtection="1">
      <alignment horizontal="right" vertical="center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0" fillId="54" borderId="0" xfId="0" applyFill="1" applyAlignment="1" applyProtection="1">
      <alignment horizontal="left" vertical="top"/>
      <protection/>
    </xf>
    <xf numFmtId="0" fontId="3" fillId="54" borderId="0" xfId="0" applyFont="1" applyFill="1" applyAlignment="1" applyProtection="1">
      <alignment horizontal="left" vertical="center"/>
      <protection/>
    </xf>
    <xf numFmtId="0" fontId="3" fillId="54" borderId="0" xfId="0" applyFont="1" applyFill="1" applyAlignment="1" applyProtection="1">
      <alignment horizontal="left"/>
      <protection/>
    </xf>
    <xf numFmtId="0" fontId="3" fillId="54" borderId="0" xfId="0" applyFont="1" applyFill="1" applyAlignment="1" applyProtection="1">
      <alignment horizontal="left" wrapText="1"/>
      <protection/>
    </xf>
    <xf numFmtId="0" fontId="3" fillId="54" borderId="0" xfId="0" applyFont="1" applyFill="1" applyAlignment="1" applyProtection="1">
      <alignment horizontal="left" vertical="center" wrapText="1"/>
      <protection/>
    </xf>
    <xf numFmtId="0" fontId="4" fillId="65" borderId="15" xfId="91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6" fillId="0" borderId="23" xfId="91" applyFont="1" applyBorder="1" applyAlignment="1" applyProtection="1">
      <alignment horizontal="left" wrapText="1"/>
      <protection/>
    </xf>
    <xf numFmtId="0" fontId="6" fillId="0" borderId="24" xfId="91" applyFont="1" applyBorder="1" applyAlignment="1" applyProtection="1">
      <alignment horizontal="left" wrapText="1"/>
      <protection/>
    </xf>
    <xf numFmtId="0" fontId="6" fillId="0" borderId="25" xfId="91" applyFont="1" applyBorder="1" applyAlignment="1" applyProtection="1">
      <alignment horizontal="left" wrapText="1"/>
      <protection/>
    </xf>
    <xf numFmtId="0" fontId="3" fillId="0" borderId="25" xfId="91" applyFont="1" applyBorder="1" applyAlignment="1" applyProtection="1">
      <alignment horizontal="center" wrapText="1"/>
      <protection/>
    </xf>
    <xf numFmtId="0" fontId="40" fillId="54" borderId="0" xfId="0" applyFont="1" applyFill="1" applyAlignment="1" applyProtection="1">
      <alignment horizontal="left" vertical="center"/>
      <protection/>
    </xf>
    <xf numFmtId="0" fontId="15" fillId="54" borderId="0" xfId="0" applyFont="1" applyFill="1" applyAlignment="1" applyProtection="1">
      <alignment horizontal="left" vertical="center"/>
      <protection/>
    </xf>
    <xf numFmtId="0" fontId="41" fillId="54" borderId="0" xfId="0" applyFont="1" applyFill="1" applyAlignment="1" applyProtection="1">
      <alignment horizontal="left"/>
      <protection/>
    </xf>
    <xf numFmtId="0" fontId="41" fillId="0" borderId="0" xfId="0" applyFont="1" applyAlignment="1" applyProtection="1">
      <alignment horizontal="left" vertical="top"/>
      <protection/>
    </xf>
    <xf numFmtId="0" fontId="15" fillId="0" borderId="0" xfId="103" applyFont="1">
      <alignment/>
      <protection/>
    </xf>
    <xf numFmtId="2" fontId="15" fillId="0" borderId="0" xfId="103" applyNumberFormat="1" applyFont="1">
      <alignment/>
      <protection/>
    </xf>
    <xf numFmtId="3" fontId="15" fillId="0" borderId="0" xfId="103" applyNumberFormat="1" applyFont="1">
      <alignment/>
      <protection/>
    </xf>
    <xf numFmtId="0" fontId="15" fillId="0" borderId="0" xfId="103" applyFont="1" applyBorder="1">
      <alignment/>
      <protection/>
    </xf>
    <xf numFmtId="0" fontId="41" fillId="54" borderId="0" xfId="0" applyFont="1" applyFill="1" applyAlignment="1" applyProtection="1">
      <alignment horizontal="left" vertical="top"/>
      <protection/>
    </xf>
    <xf numFmtId="0" fontId="42" fillId="54" borderId="0" xfId="91" applyFont="1" applyFill="1" applyAlignment="1" applyProtection="1">
      <alignment horizontal="left"/>
      <protection/>
    </xf>
    <xf numFmtId="0" fontId="13" fillId="0" borderId="0" xfId="127" applyFont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0" fillId="54" borderId="0" xfId="91" applyFont="1" applyFill="1" applyAlignment="1" applyProtection="1">
      <alignment horizontal="left" wrapText="1"/>
      <protection/>
    </xf>
    <xf numFmtId="0" fontId="42" fillId="54" borderId="0" xfId="91" applyFont="1" applyFill="1" applyAlignment="1" applyProtection="1">
      <alignment horizontal="left" vertical="top"/>
      <protection/>
    </xf>
    <xf numFmtId="0" fontId="3" fillId="65" borderId="23" xfId="91" applyFont="1" applyFill="1" applyBorder="1" applyAlignment="1" applyProtection="1">
      <alignment horizontal="center" vertical="center" wrapText="1"/>
      <protection/>
    </xf>
    <xf numFmtId="0" fontId="3" fillId="65" borderId="26" xfId="91" applyFont="1" applyFill="1" applyBorder="1" applyAlignment="1" applyProtection="1">
      <alignment horizontal="center" vertical="center" wrapText="1"/>
      <protection/>
    </xf>
    <xf numFmtId="0" fontId="3" fillId="65" borderId="27" xfId="91" applyFont="1" applyFill="1" applyBorder="1" applyAlignment="1" applyProtection="1">
      <alignment horizontal="center" vertical="center" wrapText="1"/>
      <protection/>
    </xf>
    <xf numFmtId="0" fontId="11" fillId="0" borderId="0" xfId="91" applyAlignment="1" applyProtection="1">
      <alignment horizontal="left" vertical="top"/>
      <protection/>
    </xf>
    <xf numFmtId="164" fontId="3" fillId="65" borderId="24" xfId="91" applyNumberFormat="1" applyFont="1" applyFill="1" applyBorder="1" applyAlignment="1" applyProtection="1">
      <alignment horizontal="center" vertical="center"/>
      <protection/>
    </xf>
    <xf numFmtId="164" fontId="3" fillId="65" borderId="25" xfId="91" applyNumberFormat="1" applyFont="1" applyFill="1" applyBorder="1" applyAlignment="1" applyProtection="1">
      <alignment horizontal="center" vertical="center"/>
      <protection/>
    </xf>
    <xf numFmtId="164" fontId="3" fillId="65" borderId="28" xfId="91" applyNumberFormat="1" applyFont="1" applyFill="1" applyBorder="1" applyAlignment="1" applyProtection="1">
      <alignment horizontal="center" vertical="center"/>
      <protection/>
    </xf>
    <xf numFmtId="0" fontId="3" fillId="54" borderId="29" xfId="127" applyFont="1" applyFill="1" applyBorder="1" applyAlignment="1" applyProtection="1">
      <alignment horizontal="left" vertical="center"/>
      <protection/>
    </xf>
    <xf numFmtId="0" fontId="3" fillId="54" borderId="30" xfId="127" applyFont="1" applyFill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43" fillId="0" borderId="3" xfId="0" applyFont="1" applyBorder="1" applyAlignment="1">
      <alignment horizontal="left" vertical="center" wrapText="1"/>
    </xf>
    <xf numFmtId="0" fontId="6" fillId="0" borderId="24" xfId="9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3" fillId="37" borderId="0" xfId="181" applyNumberFormat="1" applyFont="1" applyFill="1" applyAlignment="1" applyProtection="1">
      <alignment/>
      <protection/>
    </xf>
    <xf numFmtId="0" fontId="3" fillId="37" borderId="0" xfId="182" applyNumberFormat="1" applyFont="1" applyFill="1" applyAlignment="1" applyProtection="1">
      <alignment/>
      <protection/>
    </xf>
    <xf numFmtId="0" fontId="0" fillId="37" borderId="0" xfId="181" applyFill="1" applyAlignment="1">
      <alignment/>
      <protection/>
    </xf>
    <xf numFmtId="0" fontId="40" fillId="37" borderId="0" xfId="181" applyNumberFormat="1" applyFont="1" applyFill="1" applyAlignment="1" applyProtection="1">
      <alignment/>
      <protection/>
    </xf>
    <xf numFmtId="0" fontId="40" fillId="37" borderId="0" xfId="180" applyNumberFormat="1" applyFont="1" applyFill="1" applyAlignment="1" applyProtection="1">
      <alignment/>
      <protection/>
    </xf>
    <xf numFmtId="0" fontId="41" fillId="37" borderId="0" xfId="181" applyFont="1" applyFill="1" applyAlignment="1">
      <alignment/>
      <protection/>
    </xf>
    <xf numFmtId="0" fontId="2" fillId="0" borderId="31" xfId="91" applyFont="1" applyBorder="1" applyAlignment="1" applyProtection="1">
      <alignment horizontal="left"/>
      <protection/>
    </xf>
    <xf numFmtId="0" fontId="0" fillId="53" borderId="0" xfId="181" applyFill="1" applyBorder="1" applyAlignment="1">
      <alignment/>
      <protection/>
    </xf>
    <xf numFmtId="3" fontId="0" fillId="53" borderId="0" xfId="181" applyNumberFormat="1" applyFill="1" applyAlignment="1">
      <alignment/>
      <protection/>
    </xf>
    <xf numFmtId="0" fontId="0" fillId="53" borderId="0" xfId="181" applyFill="1" applyAlignment="1">
      <alignment/>
      <protection/>
    </xf>
    <xf numFmtId="0" fontId="0" fillId="0" borderId="0" xfId="181" applyFill="1" applyAlignment="1">
      <alignment/>
      <protection/>
    </xf>
    <xf numFmtId="3" fontId="3" fillId="53" borderId="3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91" applyFont="1" applyBorder="1" applyAlignment="1">
      <alignment vertical="center" wrapText="1"/>
      <protection locked="0"/>
    </xf>
    <xf numFmtId="3" fontId="3" fillId="0" borderId="32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104" applyFont="1" applyFill="1" applyBorder="1" applyAlignment="1">
      <alignment wrapText="1"/>
      <protection locked="0"/>
    </xf>
    <xf numFmtId="0" fontId="97" fillId="0" borderId="0" xfId="151" applyFont="1" applyFill="1" applyAlignment="1">
      <alignment vertical="top"/>
      <protection locked="0"/>
    </xf>
    <xf numFmtId="3" fontId="3" fillId="0" borderId="3" xfId="181" applyNumberFormat="1" applyFont="1" applyFill="1" applyBorder="1" applyAlignment="1" applyProtection="1">
      <alignment horizontal="center" vertical="center" wrapText="1"/>
      <protection/>
    </xf>
    <xf numFmtId="0" fontId="2" fillId="0" borderId="3" xfId="91" applyFont="1" applyFill="1" applyBorder="1" applyAlignment="1">
      <alignment vertical="center" wrapText="1"/>
      <protection locked="0"/>
    </xf>
    <xf numFmtId="49" fontId="3" fillId="0" borderId="3" xfId="91" applyNumberFormat="1" applyFont="1" applyFill="1" applyBorder="1" applyAlignment="1" applyProtection="1">
      <alignment vertical="center" wrapText="1"/>
      <protection/>
    </xf>
    <xf numFmtId="0" fontId="0" fillId="0" borderId="3" xfId="181" applyFill="1" applyBorder="1" applyAlignment="1">
      <alignment vertical="center"/>
      <protection/>
    </xf>
    <xf numFmtId="0" fontId="2" fillId="0" borderId="3" xfId="180" applyNumberFormat="1" applyFont="1" applyBorder="1" applyAlignment="1">
      <alignment vertical="center" wrapText="1"/>
      <protection/>
    </xf>
    <xf numFmtId="0" fontId="2" fillId="0" borderId="3" xfId="91" applyFont="1" applyBorder="1" applyAlignment="1">
      <alignment horizontal="left" vertical="center" wrapText="1"/>
      <protection locked="0"/>
    </xf>
    <xf numFmtId="3" fontId="3" fillId="53" borderId="0" xfId="181" applyNumberFormat="1" applyFont="1" applyFill="1" applyBorder="1" applyAlignment="1" applyProtection="1">
      <alignment horizontal="center" wrapText="1"/>
      <protection/>
    </xf>
    <xf numFmtId="0" fontId="0" fillId="53" borderId="0" xfId="181" applyFill="1" applyAlignment="1">
      <alignment horizontal="center"/>
      <protection/>
    </xf>
    <xf numFmtId="3" fontId="0" fillId="53" borderId="0" xfId="181" applyNumberFormat="1" applyFill="1" applyAlignment="1">
      <alignment horizontal="right"/>
      <protection/>
    </xf>
    <xf numFmtId="172" fontId="58" fillId="53" borderId="0" xfId="182" applyNumberFormat="1" applyFont="1" applyFill="1" applyBorder="1" applyAlignment="1" applyProtection="1">
      <alignment wrapText="1"/>
      <protection/>
    </xf>
    <xf numFmtId="0" fontId="0" fillId="53" borderId="0" xfId="182" applyFill="1" applyAlignment="1">
      <alignment/>
      <protection/>
    </xf>
    <xf numFmtId="0" fontId="0" fillId="53" borderId="0" xfId="181" applyFill="1" applyAlignment="1">
      <alignment horizontal="center" vertical="center"/>
      <protection/>
    </xf>
    <xf numFmtId="0" fontId="0" fillId="53" borderId="0" xfId="181" applyFill="1" applyAlignment="1">
      <alignment horizontal="right"/>
      <protection/>
    </xf>
    <xf numFmtId="0" fontId="2" fillId="66" borderId="3" xfId="0" applyFont="1" applyFill="1" applyBorder="1" applyAlignment="1" applyProtection="1">
      <alignment vertical="center"/>
      <protection/>
    </xf>
    <xf numFmtId="0" fontId="2" fillId="66" borderId="3" xfId="0" applyFont="1" applyFill="1" applyBorder="1" applyAlignment="1" applyProtection="1">
      <alignment vertical="center" wrapText="1"/>
      <protection/>
    </xf>
    <xf numFmtId="0" fontId="2" fillId="66" borderId="3" xfId="0" applyFont="1" applyFill="1" applyBorder="1" applyAlignment="1" applyProtection="1">
      <alignment horizontal="center" vertical="center"/>
      <protection/>
    </xf>
    <xf numFmtId="173" fontId="2" fillId="66" borderId="3" xfId="0" applyNumberFormat="1" applyFont="1" applyFill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5" fillId="37" borderId="0" xfId="180" applyNumberFormat="1" applyFont="1" applyFill="1" applyAlignment="1" applyProtection="1">
      <alignment/>
      <protection/>
    </xf>
    <xf numFmtId="0" fontId="15" fillId="37" borderId="0" xfId="181" applyNumberFormat="1" applyFont="1" applyFill="1" applyAlignment="1" applyProtection="1">
      <alignment/>
      <protection/>
    </xf>
    <xf numFmtId="0" fontId="15" fillId="37" borderId="0" xfId="182" applyNumberFormat="1" applyFont="1" applyFill="1" applyAlignment="1" applyProtection="1">
      <alignment/>
      <protection/>
    </xf>
    <xf numFmtId="0" fontId="6" fillId="37" borderId="0" xfId="181" applyNumberFormat="1" applyFont="1" applyFill="1" applyAlignment="1" applyProtection="1">
      <alignment/>
      <protection/>
    </xf>
    <xf numFmtId="49" fontId="6" fillId="37" borderId="0" xfId="181" applyNumberFormat="1" applyFont="1" applyFill="1" applyAlignment="1" applyProtection="1">
      <alignment horizontal="left"/>
      <protection/>
    </xf>
    <xf numFmtId="0" fontId="6" fillId="37" borderId="0" xfId="181" applyNumberFormat="1" applyFont="1" applyFill="1" applyAlignment="1" applyProtection="1">
      <alignment horizontal="left"/>
      <protection/>
    </xf>
    <xf numFmtId="0" fontId="6" fillId="37" borderId="0" xfId="182" applyNumberFormat="1" applyFont="1" applyFill="1" applyAlignment="1" applyProtection="1">
      <alignment horizontal="left"/>
      <protection/>
    </xf>
    <xf numFmtId="0" fontId="3" fillId="65" borderId="23" xfId="91" applyFont="1" applyFill="1" applyBorder="1" applyAlignment="1" applyProtection="1">
      <alignment horizontal="center" vertical="center" wrapText="1"/>
      <protection/>
    </xf>
    <xf numFmtId="0" fontId="3" fillId="65" borderId="26" xfId="91" applyFont="1" applyFill="1" applyBorder="1" applyAlignment="1" applyProtection="1">
      <alignment horizontal="center" vertical="center" wrapText="1"/>
      <protection/>
    </xf>
    <xf numFmtId="0" fontId="3" fillId="65" borderId="27" xfId="91" applyFont="1" applyFill="1" applyBorder="1" applyAlignment="1" applyProtection="1">
      <alignment horizontal="center" vertical="center" wrapText="1"/>
      <protection/>
    </xf>
    <xf numFmtId="164" fontId="3" fillId="65" borderId="24" xfId="91" applyNumberFormat="1" applyFont="1" applyFill="1" applyBorder="1" applyAlignment="1" applyProtection="1">
      <alignment horizontal="center" vertical="center"/>
      <protection/>
    </xf>
    <xf numFmtId="164" fontId="3" fillId="65" borderId="25" xfId="91" applyNumberFormat="1" applyFont="1" applyFill="1" applyBorder="1" applyAlignment="1" applyProtection="1">
      <alignment horizontal="center" vertical="center"/>
      <protection/>
    </xf>
    <xf numFmtId="164" fontId="3" fillId="65" borderId="28" xfId="91" applyNumberFormat="1" applyFont="1" applyFill="1" applyBorder="1" applyAlignment="1" applyProtection="1">
      <alignment horizontal="center" vertical="center"/>
      <protection/>
    </xf>
    <xf numFmtId="3" fontId="6" fillId="53" borderId="3" xfId="181" applyNumberFormat="1" applyFont="1" applyFill="1" applyBorder="1" applyAlignment="1" applyProtection="1">
      <alignment horizontal="center" vertical="center" wrapText="1"/>
      <protection/>
    </xf>
    <xf numFmtId="172" fontId="6" fillId="53" borderId="3" xfId="181" applyNumberFormat="1" applyFont="1" applyFill="1" applyBorder="1" applyAlignment="1" applyProtection="1">
      <alignment horizontal="center" vertical="center" wrapText="1"/>
      <protection/>
    </xf>
    <xf numFmtId="172" fontId="6" fillId="53" borderId="3" xfId="181" applyNumberFormat="1" applyFont="1" applyFill="1" applyBorder="1" applyAlignment="1" applyProtection="1">
      <alignment vertical="center" wrapText="1"/>
      <protection/>
    </xf>
    <xf numFmtId="173" fontId="6" fillId="53" borderId="3" xfId="181" applyNumberFormat="1" applyFont="1" applyFill="1" applyBorder="1" applyAlignment="1" applyProtection="1">
      <alignment vertical="center" wrapText="1"/>
      <protection/>
    </xf>
    <xf numFmtId="172" fontId="6" fillId="53" borderId="3" xfId="182" applyNumberFormat="1" applyFont="1" applyFill="1" applyBorder="1" applyAlignment="1" applyProtection="1">
      <alignment vertical="center" wrapText="1"/>
      <protection/>
    </xf>
    <xf numFmtId="0" fontId="3" fillId="53" borderId="3" xfId="176" applyNumberFormat="1" applyFont="1" applyFill="1" applyBorder="1" applyAlignment="1" applyProtection="1">
      <alignment horizontal="center" vertical="center"/>
      <protection/>
    </xf>
    <xf numFmtId="0" fontId="57" fillId="53" borderId="3" xfId="176" applyNumberFormat="1" applyFont="1" applyFill="1" applyBorder="1" applyAlignment="1" applyProtection="1">
      <alignment horizontal="right" vertical="center"/>
      <protection/>
    </xf>
    <xf numFmtId="0" fontId="57" fillId="53" borderId="3" xfId="176" applyNumberFormat="1" applyFont="1" applyFill="1" applyBorder="1" applyAlignment="1" applyProtection="1">
      <alignment vertical="center" wrapText="1"/>
      <protection/>
    </xf>
    <xf numFmtId="0" fontId="3" fillId="53" borderId="3" xfId="176" applyNumberFormat="1" applyFont="1" applyFill="1" applyBorder="1" applyAlignment="1" applyProtection="1">
      <alignment vertical="center"/>
      <protection/>
    </xf>
    <xf numFmtId="0" fontId="57" fillId="53" borderId="3" xfId="177" applyNumberFormat="1" applyFont="1" applyFill="1" applyBorder="1" applyAlignment="1" applyProtection="1">
      <alignment vertical="center" wrapText="1"/>
      <protection/>
    </xf>
    <xf numFmtId="49" fontId="3" fillId="53" borderId="3" xfId="176" applyNumberFormat="1" applyFont="1" applyFill="1" applyBorder="1" applyAlignment="1" applyProtection="1">
      <alignment horizontal="center" vertical="center"/>
      <protection/>
    </xf>
    <xf numFmtId="49" fontId="6" fillId="53" borderId="3" xfId="176" applyNumberFormat="1" applyFont="1" applyFill="1" applyBorder="1" applyAlignment="1" applyProtection="1">
      <alignment horizontal="right" vertical="center"/>
      <protection/>
    </xf>
    <xf numFmtId="49" fontId="6" fillId="53" borderId="3" xfId="176" applyNumberFormat="1" applyFont="1" applyFill="1" applyBorder="1" applyAlignment="1" applyProtection="1">
      <alignment vertical="center" wrapText="1"/>
      <protection/>
    </xf>
    <xf numFmtId="3" fontId="3" fillId="53" borderId="3" xfId="176" applyNumberFormat="1" applyFont="1" applyFill="1" applyBorder="1" applyAlignment="1" applyProtection="1">
      <alignment horizontal="right" vertical="center"/>
      <protection/>
    </xf>
    <xf numFmtId="49" fontId="6" fillId="53" borderId="3" xfId="177" applyNumberFormat="1" applyFont="1" applyFill="1" applyBorder="1" applyAlignment="1" applyProtection="1">
      <alignment vertical="center" wrapText="1"/>
      <protection/>
    </xf>
    <xf numFmtId="49" fontId="3" fillId="0" borderId="3" xfId="176" applyNumberFormat="1" applyFont="1" applyFill="1" applyBorder="1" applyAlignment="1" applyProtection="1">
      <alignment horizontal="center" vertical="center"/>
      <protection/>
    </xf>
    <xf numFmtId="49" fontId="3" fillId="0" borderId="3" xfId="176" applyNumberFormat="1" applyFont="1" applyFill="1" applyBorder="1" applyAlignment="1" applyProtection="1">
      <alignment horizontal="center" vertical="center" wrapText="1"/>
      <protection/>
    </xf>
    <xf numFmtId="3" fontId="3" fillId="0" borderId="3" xfId="176" applyNumberFormat="1" applyFont="1" applyFill="1" applyBorder="1" applyAlignment="1" applyProtection="1">
      <alignment horizontal="left" vertical="center" wrapText="1"/>
      <protection/>
    </xf>
    <xf numFmtId="49" fontId="6" fillId="0" borderId="3" xfId="176" applyNumberFormat="1" applyFont="1" applyFill="1" applyBorder="1" applyAlignment="1" applyProtection="1">
      <alignment vertical="center"/>
      <protection/>
    </xf>
    <xf numFmtId="3" fontId="3" fillId="0" borderId="3" xfId="176" applyNumberFormat="1" applyFont="1" applyFill="1" applyBorder="1" applyAlignment="1" applyProtection="1">
      <alignment horizontal="right" vertical="center"/>
      <protection/>
    </xf>
    <xf numFmtId="0" fontId="2" fillId="0" borderId="33" xfId="177" applyFont="1" applyFill="1" applyBorder="1" applyAlignment="1" applyProtection="1">
      <alignment vertical="center" wrapText="1"/>
      <protection locked="0"/>
    </xf>
    <xf numFmtId="49" fontId="3" fillId="53" borderId="3" xfId="176" applyNumberFormat="1" applyFont="1" applyFill="1" applyBorder="1" applyAlignment="1" applyProtection="1">
      <alignment vertical="center"/>
      <protection/>
    </xf>
    <xf numFmtId="170" fontId="3" fillId="53" borderId="3" xfId="176" applyNumberFormat="1" applyFont="1" applyFill="1" applyBorder="1" applyAlignment="1" applyProtection="1">
      <alignment horizontal="right" vertical="center"/>
      <protection/>
    </xf>
    <xf numFmtId="49" fontId="3" fillId="53" borderId="3" xfId="177" applyNumberFormat="1" applyFont="1" applyFill="1" applyBorder="1" applyAlignment="1" applyProtection="1">
      <alignment horizontal="center" vertical="center"/>
      <protection/>
    </xf>
    <xf numFmtId="0" fontId="4" fillId="53" borderId="3" xfId="176" applyFont="1" applyFill="1" applyBorder="1" applyAlignment="1">
      <alignment vertical="center"/>
      <protection/>
    </xf>
    <xf numFmtId="0" fontId="4" fillId="53" borderId="3" xfId="177" applyFont="1" applyFill="1" applyBorder="1" applyAlignment="1">
      <alignment vertical="center"/>
      <protection/>
    </xf>
    <xf numFmtId="0" fontId="2" fillId="53" borderId="3" xfId="176" applyFont="1" applyFill="1" applyBorder="1" applyAlignment="1">
      <alignment vertical="center" wrapText="1"/>
      <protection/>
    </xf>
    <xf numFmtId="3" fontId="3" fillId="0" borderId="3" xfId="176" applyNumberFormat="1" applyFont="1" applyFill="1" applyBorder="1" applyAlignment="1" applyProtection="1">
      <alignment horizontal="center" vertical="center" wrapText="1"/>
      <protection/>
    </xf>
    <xf numFmtId="0" fontId="2" fillId="0" borderId="3" xfId="176" applyFont="1" applyFill="1" applyBorder="1" applyAlignment="1">
      <alignment vertical="center" wrapText="1"/>
      <protection/>
    </xf>
    <xf numFmtId="49" fontId="3" fillId="0" borderId="3" xfId="176" applyNumberFormat="1" applyFont="1" applyFill="1" applyBorder="1" applyAlignment="1" applyProtection="1">
      <alignment vertical="center"/>
      <protection/>
    </xf>
    <xf numFmtId="49" fontId="6" fillId="53" borderId="3" xfId="176" applyNumberFormat="1" applyFont="1" applyFill="1" applyBorder="1" applyAlignment="1" applyProtection="1">
      <alignment vertical="center"/>
      <protection/>
    </xf>
    <xf numFmtId="49" fontId="6" fillId="53" borderId="3" xfId="177" applyNumberFormat="1" applyFont="1" applyFill="1" applyBorder="1" applyAlignment="1" applyProtection="1">
      <alignment vertical="center"/>
      <protection/>
    </xf>
    <xf numFmtId="49" fontId="3" fillId="0" borderId="3" xfId="177" applyNumberFormat="1" applyFont="1" applyFill="1" applyBorder="1" applyAlignment="1" applyProtection="1">
      <alignment vertical="center" wrapText="1"/>
      <protection/>
    </xf>
    <xf numFmtId="0" fontId="2" fillId="53" borderId="3" xfId="176" applyFont="1" applyFill="1" applyBorder="1" applyAlignment="1">
      <alignment vertical="center"/>
      <protection/>
    </xf>
    <xf numFmtId="0" fontId="2" fillId="0" borderId="3" xfId="177" applyFont="1" applyBorder="1" applyAlignment="1">
      <alignment vertical="center" wrapText="1"/>
      <protection/>
    </xf>
    <xf numFmtId="49" fontId="6" fillId="0" borderId="3" xfId="176" applyNumberFormat="1" applyFont="1" applyFill="1" applyBorder="1" applyAlignment="1" applyProtection="1">
      <alignment horizontal="right" vertical="center"/>
      <protection/>
    </xf>
    <xf numFmtId="49" fontId="6" fillId="0" borderId="3" xfId="176" applyNumberFormat="1" applyFont="1" applyFill="1" applyBorder="1" applyAlignment="1" applyProtection="1">
      <alignment horizontal="left" vertical="center"/>
      <protection/>
    </xf>
    <xf numFmtId="49" fontId="6" fillId="0" borderId="3" xfId="177" applyNumberFormat="1" applyFont="1" applyFill="1" applyBorder="1" applyAlignment="1" applyProtection="1">
      <alignment horizontal="left" vertical="center"/>
      <protection/>
    </xf>
    <xf numFmtId="0" fontId="2" fillId="0" borderId="3" xfId="177" applyFont="1" applyBorder="1" applyAlignment="1">
      <alignment vertical="center"/>
      <protection/>
    </xf>
    <xf numFmtId="0" fontId="2" fillId="53" borderId="3" xfId="177" applyFont="1" applyFill="1" applyBorder="1" applyAlignment="1">
      <alignment vertical="center" wrapText="1"/>
      <protection/>
    </xf>
    <xf numFmtId="3" fontId="3" fillId="53" borderId="3" xfId="176" applyNumberFormat="1" applyFont="1" applyFill="1" applyBorder="1" applyAlignment="1" applyProtection="1">
      <alignment horizontal="left" vertical="center" wrapText="1"/>
      <protection/>
    </xf>
    <xf numFmtId="49" fontId="3" fillId="53" borderId="3" xfId="177" applyNumberFormat="1" applyFont="1" applyFill="1" applyBorder="1" applyAlignment="1" applyProtection="1">
      <alignment vertical="center" wrapText="1"/>
      <protection/>
    </xf>
    <xf numFmtId="49" fontId="6" fillId="0" borderId="3" xfId="176" applyNumberFormat="1" applyFont="1" applyFill="1" applyBorder="1" applyAlignment="1" applyProtection="1">
      <alignment horizontal="right" vertical="center" wrapText="1"/>
      <protection/>
    </xf>
    <xf numFmtId="49" fontId="6" fillId="0" borderId="3" xfId="176" applyNumberFormat="1" applyFont="1" applyFill="1" applyBorder="1" applyAlignment="1" applyProtection="1">
      <alignment vertical="center" wrapText="1"/>
      <protection/>
    </xf>
    <xf numFmtId="49" fontId="6" fillId="0" borderId="3" xfId="177" applyNumberFormat="1" applyFont="1" applyFill="1" applyBorder="1" applyAlignment="1" applyProtection="1">
      <alignment vertical="center" wrapText="1"/>
      <protection/>
    </xf>
    <xf numFmtId="49" fontId="3" fillId="53" borderId="3" xfId="177" applyNumberFormat="1" applyFont="1" applyFill="1" applyBorder="1" applyAlignment="1" applyProtection="1">
      <alignment vertical="center"/>
      <protection/>
    </xf>
    <xf numFmtId="49" fontId="3" fillId="53" borderId="3" xfId="176" applyNumberFormat="1" applyFont="1" applyFill="1" applyBorder="1" applyAlignment="1" applyProtection="1">
      <alignment vertical="center" wrapText="1"/>
      <protection/>
    </xf>
    <xf numFmtId="0" fontId="2" fillId="0" borderId="3" xfId="177" applyFont="1" applyBorder="1" applyAlignment="1">
      <alignment horizontal="left" vertical="center" wrapText="1"/>
      <protection/>
    </xf>
    <xf numFmtId="49" fontId="3" fillId="53" borderId="0" xfId="177" applyNumberFormat="1" applyFont="1" applyFill="1" applyBorder="1" applyAlignment="1" applyProtection="1">
      <alignment wrapText="1"/>
      <protection/>
    </xf>
    <xf numFmtId="3" fontId="17" fillId="53" borderId="0" xfId="176" applyNumberFormat="1" applyFont="1" applyFill="1" applyAlignment="1" applyProtection="1">
      <alignment horizontal="right"/>
      <protection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2" fontId="3" fillId="0" borderId="3" xfId="183" applyNumberFormat="1" applyFont="1" applyFill="1" applyBorder="1" applyAlignment="1" applyProtection="1">
      <alignment vertical="center" wrapText="1"/>
      <protection/>
    </xf>
    <xf numFmtId="0" fontId="3" fillId="0" borderId="3" xfId="178" applyFont="1" applyBorder="1" applyAlignment="1">
      <alignment vertical="center" wrapText="1"/>
      <protection/>
    </xf>
    <xf numFmtId="0" fontId="3" fillId="0" borderId="3" xfId="178" applyFont="1" applyFill="1" applyBorder="1" applyAlignment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66" borderId="3" xfId="0" applyFont="1" applyFill="1" applyBorder="1" applyAlignment="1" applyProtection="1">
      <alignment horizontal="left" vertical="center"/>
      <protection/>
    </xf>
    <xf numFmtId="0" fontId="6" fillId="0" borderId="34" xfId="91" applyFont="1" applyBorder="1" applyAlignment="1" applyProtection="1">
      <alignment horizontal="left" wrapText="1"/>
      <protection/>
    </xf>
    <xf numFmtId="0" fontId="6" fillId="0" borderId="35" xfId="91" applyFont="1" applyBorder="1" applyAlignment="1" applyProtection="1">
      <alignment horizontal="left" wrapText="1"/>
      <protection/>
    </xf>
    <xf numFmtId="0" fontId="59" fillId="0" borderId="36" xfId="91" applyFont="1" applyFill="1" applyBorder="1" applyAlignment="1" applyProtection="1">
      <alignment horizontal="left" wrapText="1"/>
      <protection/>
    </xf>
    <xf numFmtId="173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/>
      <protection/>
    </xf>
    <xf numFmtId="173" fontId="2" fillId="66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172" fontId="3" fillId="0" borderId="3" xfId="179" applyNumberFormat="1" applyFont="1" applyFill="1" applyBorder="1" applyAlignment="1" applyProtection="1">
      <alignment horizontal="left" vertical="center" wrapText="1"/>
      <protection/>
    </xf>
    <xf numFmtId="173" fontId="2" fillId="0" borderId="3" xfId="0" applyNumberFormat="1" applyFont="1" applyFill="1" applyBorder="1" applyAlignment="1" applyProtection="1">
      <alignment horizontal="right" vertical="center"/>
      <protection/>
    </xf>
    <xf numFmtId="3" fontId="2" fillId="66" borderId="3" xfId="0" applyNumberFormat="1" applyFont="1" applyFill="1" applyBorder="1" applyAlignment="1" applyProtection="1">
      <alignment horizontal="left" vertical="center"/>
      <protection/>
    </xf>
    <xf numFmtId="172" fontId="3" fillId="53" borderId="3" xfId="0" applyNumberFormat="1" applyFont="1" applyFill="1" applyBorder="1" applyAlignment="1" applyProtection="1">
      <alignment horizontal="left" vertical="center" wrapText="1"/>
      <protection/>
    </xf>
    <xf numFmtId="2" fontId="2" fillId="66" borderId="3" xfId="0" applyNumberFormat="1" applyFont="1" applyFill="1" applyBorder="1" applyAlignment="1" applyProtection="1">
      <alignment horizontal="left"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167" fontId="2" fillId="0" borderId="3" xfId="0" applyNumberFormat="1" applyFont="1" applyBorder="1" applyAlignment="1" applyProtection="1">
      <alignment horizontal="right" vertical="center"/>
      <protection/>
    </xf>
    <xf numFmtId="2" fontId="2" fillId="0" borderId="3" xfId="0" applyNumberFormat="1" applyFont="1" applyFill="1" applyBorder="1" applyAlignment="1" applyProtection="1">
      <alignment horizontal="left" vertical="center"/>
      <protection/>
    </xf>
    <xf numFmtId="0" fontId="60" fillId="0" borderId="3" xfId="0" applyFont="1" applyFill="1" applyBorder="1" applyAlignment="1" applyProtection="1">
      <alignment vertical="center" wrapText="1"/>
      <protection/>
    </xf>
    <xf numFmtId="0" fontId="60" fillId="66" borderId="3" xfId="0" applyFont="1" applyFill="1" applyBorder="1" applyAlignment="1" applyProtection="1">
      <alignment vertical="center" wrapText="1"/>
      <protection/>
    </xf>
    <xf numFmtId="0" fontId="2" fillId="67" borderId="3" xfId="0" applyFont="1" applyFill="1" applyBorder="1" applyAlignment="1" applyProtection="1">
      <alignment horizontal="center" vertical="center"/>
      <protection/>
    </xf>
    <xf numFmtId="0" fontId="2" fillId="67" borderId="3" xfId="0" applyFont="1" applyFill="1" applyBorder="1" applyAlignment="1" applyProtection="1">
      <alignment horizontal="center" vertical="center" wrapText="1"/>
      <protection/>
    </xf>
    <xf numFmtId="0" fontId="2" fillId="68" borderId="3" xfId="0" applyFont="1" applyFill="1" applyBorder="1" applyAlignment="1" applyProtection="1">
      <alignment vertical="center"/>
      <protection/>
    </xf>
    <xf numFmtId="0" fontId="2" fillId="68" borderId="3" xfId="0" applyFont="1" applyFill="1" applyBorder="1" applyAlignment="1" applyProtection="1">
      <alignment vertical="center" wrapText="1"/>
      <protection/>
    </xf>
    <xf numFmtId="0" fontId="2" fillId="68" borderId="3" xfId="0" applyFont="1" applyFill="1" applyBorder="1" applyAlignment="1" applyProtection="1">
      <alignment horizontal="center" vertical="center"/>
      <protection/>
    </xf>
    <xf numFmtId="173" fontId="2" fillId="68" borderId="3" xfId="0" applyNumberFormat="1" applyFont="1" applyFill="1" applyBorder="1" applyAlignment="1" applyProtection="1">
      <alignment vertical="center"/>
      <protection/>
    </xf>
    <xf numFmtId="0" fontId="2" fillId="68" borderId="3" xfId="0" applyFont="1" applyFill="1" applyBorder="1" applyAlignment="1" applyProtection="1">
      <alignment horizontal="left" vertical="center"/>
      <protection/>
    </xf>
    <xf numFmtId="3" fontId="3" fillId="67" borderId="3" xfId="181" applyNumberFormat="1" applyFont="1" applyFill="1" applyBorder="1" applyAlignment="1" applyProtection="1">
      <alignment horizontal="center" vertical="center" wrapText="1"/>
      <protection/>
    </xf>
    <xf numFmtId="49" fontId="3" fillId="67" borderId="3" xfId="176" applyNumberFormat="1" applyFont="1" applyFill="1" applyBorder="1" applyAlignment="1" applyProtection="1">
      <alignment horizontal="center" vertical="center" wrapText="1"/>
      <protection/>
    </xf>
    <xf numFmtId="3" fontId="3" fillId="67" borderId="3" xfId="176" applyNumberFormat="1" applyFont="1" applyFill="1" applyBorder="1" applyAlignment="1" applyProtection="1">
      <alignment horizontal="left" vertical="center" wrapText="1"/>
      <protection/>
    </xf>
    <xf numFmtId="49" fontId="3" fillId="67" borderId="3" xfId="176" applyNumberFormat="1" applyFont="1" applyFill="1" applyBorder="1" applyAlignment="1" applyProtection="1">
      <alignment vertical="center"/>
      <protection/>
    </xf>
    <xf numFmtId="3" fontId="3" fillId="67" borderId="3" xfId="176" applyNumberFormat="1" applyFont="1" applyFill="1" applyBorder="1" applyAlignment="1" applyProtection="1">
      <alignment horizontal="right" vertical="center"/>
      <protection/>
    </xf>
    <xf numFmtId="49" fontId="3" fillId="67" borderId="3" xfId="91" applyNumberFormat="1" applyFont="1" applyFill="1" applyBorder="1" applyAlignment="1" applyProtection="1">
      <alignment vertical="center" wrapText="1"/>
      <protection/>
    </xf>
    <xf numFmtId="0" fontId="98" fillId="67" borderId="3" xfId="0" applyFont="1" applyFill="1" applyBorder="1" applyAlignment="1" applyProtection="1">
      <alignment horizontal="left" vertical="center" wrapText="1"/>
      <protection/>
    </xf>
    <xf numFmtId="0" fontId="98" fillId="67" borderId="3" xfId="0" applyFont="1" applyFill="1" applyBorder="1" applyAlignment="1" applyProtection="1">
      <alignment horizontal="center" vertical="center"/>
      <protection/>
    </xf>
    <xf numFmtId="167" fontId="98" fillId="67" borderId="3" xfId="0" applyNumberFormat="1" applyFont="1" applyFill="1" applyBorder="1" applyAlignment="1" applyProtection="1">
      <alignment horizontal="right" vertical="center"/>
      <protection/>
    </xf>
    <xf numFmtId="49" fontId="98" fillId="67" borderId="3" xfId="0" applyNumberFormat="1" applyFont="1" applyFill="1" applyBorder="1" applyAlignment="1" applyProtection="1">
      <alignment horizontal="left" vertical="center"/>
      <protection/>
    </xf>
    <xf numFmtId="49" fontId="2" fillId="67" borderId="3" xfId="0" applyNumberFormat="1" applyFont="1" applyFill="1" applyBorder="1" applyAlignment="1" applyProtection="1">
      <alignment horizontal="left" vertical="center"/>
      <protection/>
    </xf>
    <xf numFmtId="0" fontId="2" fillId="67" borderId="3" xfId="0" applyFont="1" applyFill="1" applyBorder="1" applyAlignment="1" applyProtection="1">
      <alignment horizontal="left" vertical="center" wrapText="1"/>
      <protection/>
    </xf>
    <xf numFmtId="167" fontId="2" fillId="67" borderId="3" xfId="0" applyNumberFormat="1" applyFont="1" applyFill="1" applyBorder="1" applyAlignment="1" applyProtection="1">
      <alignment horizontal="right" vertical="center"/>
      <protection/>
    </xf>
    <xf numFmtId="0" fontId="98" fillId="67" borderId="3" xfId="0" applyFont="1" applyFill="1" applyBorder="1" applyAlignment="1" applyProtection="1">
      <alignment horizontal="center" vertical="center" wrapText="1"/>
      <protection/>
    </xf>
    <xf numFmtId="0" fontId="2" fillId="68" borderId="0" xfId="0" applyFont="1" applyFill="1" applyBorder="1" applyAlignment="1" applyProtection="1">
      <alignment horizontal="center" vertical="center"/>
      <protection/>
    </xf>
    <xf numFmtId="173" fontId="2" fillId="68" borderId="0" xfId="0" applyNumberFormat="1" applyFont="1" applyFill="1" applyBorder="1" applyAlignment="1" applyProtection="1">
      <alignment vertical="center"/>
      <protection/>
    </xf>
    <xf numFmtId="49" fontId="98" fillId="67" borderId="3" xfId="0" applyNumberFormat="1" applyFont="1" applyFill="1" applyBorder="1" applyAlignment="1" applyProtection="1">
      <alignment horizontal="left" vertical="top"/>
      <protection/>
    </xf>
    <xf numFmtId="0" fontId="2" fillId="67" borderId="3" xfId="0" applyFont="1" applyFill="1" applyBorder="1" applyAlignment="1" applyProtection="1">
      <alignment vertical="center" wrapText="1"/>
      <protection/>
    </xf>
  </cellXfs>
  <cellStyles count="23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lokcen" xfId="51"/>
    <cellStyle name="Celkem" xfId="52"/>
    <cellStyle name="Comma" xfId="53"/>
    <cellStyle name="Comma [0]" xfId="54"/>
    <cellStyle name="Emphasis 1" xfId="55"/>
    <cellStyle name="Emphasis 2" xfId="56"/>
    <cellStyle name="Emphasis 3" xfId="57"/>
    <cellStyle name="Flag" xfId="58"/>
    <cellStyle name="Heading2" xfId="59"/>
    <cellStyle name="Heading3" xfId="60"/>
    <cellStyle name="hlavička 1" xfId="61"/>
    <cellStyle name="hlavička 2" xfId="62"/>
    <cellStyle name="hlavička 3" xfId="63"/>
    <cellStyle name="Horizontal" xfId="64"/>
    <cellStyle name="Hyperlink" xfId="65"/>
    <cellStyle name="Hypertextový odkaz 2" xfId="66"/>
    <cellStyle name="Hypertextový odkaz 3" xfId="67"/>
    <cellStyle name="Hypertextový odkaz 4" xfId="68"/>
    <cellStyle name="Chybně" xfId="69"/>
    <cellStyle name="Kontrolní buňka" xfId="70"/>
    <cellStyle name="Currency" xfId="71"/>
    <cellStyle name="Currency [0]" xfId="72"/>
    <cellStyle name="nadpis" xfId="73"/>
    <cellStyle name="Nadpis 1" xfId="74"/>
    <cellStyle name="Nadpis 2" xfId="75"/>
    <cellStyle name="Nadpis 3" xfId="76"/>
    <cellStyle name="Nadpis 4" xfId="77"/>
    <cellStyle name="Název" xfId="78"/>
    <cellStyle name="Neutrální" xfId="79"/>
    <cellStyle name="normální 10" xfId="80"/>
    <cellStyle name="normální 11" xfId="81"/>
    <cellStyle name="normální 12" xfId="82"/>
    <cellStyle name="Normální 13" xfId="83"/>
    <cellStyle name="normální 13 2" xfId="84"/>
    <cellStyle name="normální 14" xfId="85"/>
    <cellStyle name="Normální 15" xfId="86"/>
    <cellStyle name="normální 16" xfId="87"/>
    <cellStyle name="normální 17" xfId="88"/>
    <cellStyle name="normální 18" xfId="89"/>
    <cellStyle name="normální 19" xfId="90"/>
    <cellStyle name="normální 2" xfId="91"/>
    <cellStyle name="normální 2 2" xfId="92"/>
    <cellStyle name="normální 20" xfId="93"/>
    <cellStyle name="normální 21" xfId="94"/>
    <cellStyle name="Normální 22" xfId="95"/>
    <cellStyle name="normální 23" xfId="96"/>
    <cellStyle name="normální 24" xfId="97"/>
    <cellStyle name="normální 25" xfId="98"/>
    <cellStyle name="normální 26" xfId="99"/>
    <cellStyle name="normální 27" xfId="100"/>
    <cellStyle name="normální 28" xfId="101"/>
    <cellStyle name="normální 29" xfId="102"/>
    <cellStyle name="normální 3" xfId="103"/>
    <cellStyle name="Normální 3 2" xfId="104"/>
    <cellStyle name="normální 3 3" xfId="105"/>
    <cellStyle name="normální 30" xfId="106"/>
    <cellStyle name="normální 31" xfId="107"/>
    <cellStyle name="normální 32" xfId="108"/>
    <cellStyle name="normální 33" xfId="109"/>
    <cellStyle name="normální 34" xfId="110"/>
    <cellStyle name="normální 35" xfId="111"/>
    <cellStyle name="normální 36" xfId="112"/>
    <cellStyle name="normální 37" xfId="113"/>
    <cellStyle name="normální 38" xfId="114"/>
    <cellStyle name="normální 39" xfId="115"/>
    <cellStyle name="normální 4" xfId="116"/>
    <cellStyle name="Normální 40" xfId="117"/>
    <cellStyle name="Normální 41" xfId="118"/>
    <cellStyle name="Normální 42" xfId="119"/>
    <cellStyle name="Normální 43" xfId="120"/>
    <cellStyle name="Normální 44" xfId="121"/>
    <cellStyle name="Normální 45" xfId="122"/>
    <cellStyle name="Normální 46" xfId="123"/>
    <cellStyle name="Normální 47" xfId="124"/>
    <cellStyle name="Normální 48" xfId="125"/>
    <cellStyle name="Normální 49" xfId="126"/>
    <cellStyle name="normální 5" xfId="127"/>
    <cellStyle name="normální 5 2" xfId="128"/>
    <cellStyle name="Normální 50" xfId="129"/>
    <cellStyle name="Normální 51" xfId="130"/>
    <cellStyle name="Normální 52" xfId="131"/>
    <cellStyle name="Normální 53" xfId="132"/>
    <cellStyle name="Normální 54" xfId="133"/>
    <cellStyle name="Normální 55" xfId="134"/>
    <cellStyle name="Normální 56" xfId="135"/>
    <cellStyle name="Normální 57" xfId="136"/>
    <cellStyle name="Normální 58" xfId="137"/>
    <cellStyle name="Normální 59" xfId="138"/>
    <cellStyle name="normální 6" xfId="139"/>
    <cellStyle name="normální 6 2" xfId="140"/>
    <cellStyle name="Normální 60" xfId="141"/>
    <cellStyle name="Normální 61" xfId="142"/>
    <cellStyle name="Normální 62" xfId="143"/>
    <cellStyle name="Normální 63" xfId="144"/>
    <cellStyle name="Normální 64" xfId="145"/>
    <cellStyle name="Normální 65" xfId="146"/>
    <cellStyle name="Normální 66" xfId="147"/>
    <cellStyle name="Normální 67" xfId="148"/>
    <cellStyle name="Normální 68" xfId="149"/>
    <cellStyle name="Normální 69" xfId="150"/>
    <cellStyle name="Normální 7" xfId="151"/>
    <cellStyle name="Normální 70" xfId="152"/>
    <cellStyle name="Normální 71" xfId="153"/>
    <cellStyle name="Normální 72" xfId="154"/>
    <cellStyle name="Normální 73" xfId="155"/>
    <cellStyle name="Normální 74" xfId="156"/>
    <cellStyle name="Normální 75" xfId="157"/>
    <cellStyle name="Normální 76" xfId="158"/>
    <cellStyle name="Normální 77" xfId="159"/>
    <cellStyle name="Normální 78" xfId="160"/>
    <cellStyle name="Normální 79" xfId="161"/>
    <cellStyle name="Normální 8" xfId="162"/>
    <cellStyle name="Normální 80" xfId="163"/>
    <cellStyle name="Normální 81" xfId="164"/>
    <cellStyle name="Normální 82" xfId="165"/>
    <cellStyle name="Normální 83" xfId="166"/>
    <cellStyle name="Normální 84" xfId="167"/>
    <cellStyle name="Normální 85" xfId="168"/>
    <cellStyle name="Normální 86" xfId="169"/>
    <cellStyle name="Normální 87" xfId="170"/>
    <cellStyle name="Normální 88" xfId="171"/>
    <cellStyle name="Normální 89" xfId="172"/>
    <cellStyle name="normální 9" xfId="173"/>
    <cellStyle name="Normální 90" xfId="174"/>
    <cellStyle name="Normální 91" xfId="175"/>
    <cellStyle name="normální_A_Ostrava_ZS_Michálkovice 3" xfId="176"/>
    <cellStyle name="normální_A_Ostrava_ZS_souvis_polozky_dilci_stavba_vzor_02-2 3" xfId="177"/>
    <cellStyle name="normální_POL.XLS" xfId="178"/>
    <cellStyle name="normální_SO_101_Nova_odlehcovaci_komora_OK1C" xfId="179"/>
    <cellStyle name="normální_SO_101_Nova_odlehcovaci_komora_OK1C 2" xfId="180"/>
    <cellStyle name="normální_SO_101_Nova_odlehcovaci_komora_OK1C_A_Ostrava_ZS_Michálkovice" xfId="181"/>
    <cellStyle name="normální_SO_101_Nova_odlehcovaci_komora_OK1C_A_Ostrava_ZS_souvis_polozky_dilci_stavba_vzor_02-2" xfId="182"/>
    <cellStyle name="normální_SO_102_Pripojeni_stoky_C_usek_A1" xfId="183"/>
    <cellStyle name="Note" xfId="184"/>
    <cellStyle name="Option" xfId="185"/>
    <cellStyle name="OptionHeading" xfId="186"/>
    <cellStyle name="Followed Hyperlink" xfId="187"/>
    <cellStyle name="Poznámka" xfId="188"/>
    <cellStyle name="Price" xfId="189"/>
    <cellStyle name="procent 2" xfId="190"/>
    <cellStyle name="Percent" xfId="191"/>
    <cellStyle name="Propojená buňka" xfId="192"/>
    <cellStyle name="SAPBEXaggData" xfId="193"/>
    <cellStyle name="SAPBEXaggDataEmph" xfId="194"/>
    <cellStyle name="SAPBEXaggItem" xfId="195"/>
    <cellStyle name="SAPBEXaggItemX" xfId="196"/>
    <cellStyle name="SAPBEXexcBad7" xfId="197"/>
    <cellStyle name="SAPBEXexcBad8" xfId="198"/>
    <cellStyle name="SAPBEXexcBad9" xfId="199"/>
    <cellStyle name="SAPBEXexcCritical4" xfId="200"/>
    <cellStyle name="SAPBEXexcCritical5" xfId="201"/>
    <cellStyle name="SAPBEXexcCritical6" xfId="202"/>
    <cellStyle name="SAPBEXexcGood1" xfId="203"/>
    <cellStyle name="SAPBEXexcGood2" xfId="204"/>
    <cellStyle name="SAPBEXexcGood3" xfId="205"/>
    <cellStyle name="SAPBEXfilterDrill" xfId="206"/>
    <cellStyle name="SAPBEXfilterItem" xfId="207"/>
    <cellStyle name="SAPBEXfilterText" xfId="208"/>
    <cellStyle name="SAPBEXformats" xfId="209"/>
    <cellStyle name="SAPBEXheaderItem" xfId="210"/>
    <cellStyle name="SAPBEXheaderText" xfId="211"/>
    <cellStyle name="SAPBEXHLevel0" xfId="212"/>
    <cellStyle name="SAPBEXHLevel0X" xfId="213"/>
    <cellStyle name="SAPBEXHLevel1" xfId="214"/>
    <cellStyle name="SAPBEXHLevel1X" xfId="215"/>
    <cellStyle name="SAPBEXHLevel2" xfId="216"/>
    <cellStyle name="SAPBEXHLevel2X" xfId="217"/>
    <cellStyle name="SAPBEXHLevel3" xfId="218"/>
    <cellStyle name="SAPBEXHLevel3X" xfId="219"/>
    <cellStyle name="SAPBEXchaText" xfId="220"/>
    <cellStyle name="SAPBEXinputData" xfId="221"/>
    <cellStyle name="SAPBEXresData" xfId="222"/>
    <cellStyle name="SAPBEXresDataEmph" xfId="223"/>
    <cellStyle name="SAPBEXresItem" xfId="224"/>
    <cellStyle name="SAPBEXresItemX" xfId="225"/>
    <cellStyle name="SAPBEXstdData" xfId="226"/>
    <cellStyle name="SAPBEXstdDataEmph" xfId="227"/>
    <cellStyle name="SAPBEXstdItem" xfId="228"/>
    <cellStyle name="SAPBEXstdItemX" xfId="229"/>
    <cellStyle name="SAPBEXtitle" xfId="230"/>
    <cellStyle name="SAPBEXundefined" xfId="231"/>
    <cellStyle name="Sheet Title" xfId="232"/>
    <cellStyle name="Správně" xfId="233"/>
    <cellStyle name="Text upozornění" xfId="234"/>
    <cellStyle name="Unit" xfId="235"/>
    <cellStyle name="Vertical" xfId="236"/>
    <cellStyle name="Vstup" xfId="237"/>
    <cellStyle name="Výpočet" xfId="238"/>
    <cellStyle name="Výstup" xfId="239"/>
    <cellStyle name="Vysvětlující text" xfId="240"/>
    <cellStyle name="Zvýraznění 1" xfId="241"/>
    <cellStyle name="Zvýraznění 2" xfId="242"/>
    <cellStyle name="Zvýraznění 3" xfId="243"/>
    <cellStyle name="Zvýraznění 4" xfId="244"/>
    <cellStyle name="Zvýraznění 5" xfId="245"/>
    <cellStyle name="Zvýraznění 6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ULLER~1\LOCALS~1\Temp\Do&#269;asn&#253;%20adres&#225;&#345;%207%20pro%20Rozpocet_Kanal_Pr&#237;voz_2_1.zip\Rozpocet_Kanal_Pr&#237;voz_2_1\0838_(011)_106%20-%20SO%2001.6%20Stoka%20OS%20-%20Kanaliza&#269;n&#237;%20p&#345;&#237;pojky%20DN%2015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2_Karvina_sberac_C_usek_A1\Usek_A1_rozpoce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Usek_A1\SO_112_Pripojka_uzit_vod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SO_11_Prelozka_telekom_site_c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ast_Tendrova_dokumentace\12_Kanal_Zverinska\12_Kanalizace%20v%20ul%20Zv&#283;&#345;insk&#225;%20-%20rozpo&#269;et_r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7_Karvina_Olsinsky_nahon\Olsinsky_potok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PR_SO_01_Stoka_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ULLER~1\LOCALS~1\Temp\Do&#269;asn&#253;%20adres&#225;&#345;%2031%20pro%20Rozpocet_Kanal_Pr&#237;voz_2_1.zip\Rozpocet_Kanal_Pr&#237;voz_2_1\0838_(006)_101%20-%20SO%2001.1%20Stoka%20Al-&#250;sek%202%20-%20DN%204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technick&#225;%20specifikace_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spect02\data\Jana\Dostavba%20plo&#353;n&#233;%20kanalizace\Mich&#225;lkovice\Situace\sd\V&#253;kaz%20v&#253;m&#283;r\02_Karvina_sberac_C_usek_A1\Usek_A1_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P5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</sheetNames>
    <sheetDataSet>
      <sheetData sheetId="0">
        <row r="28">
          <cell r="E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SSČ"/>
      <sheetName val="6.1 dačasný zábo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showGridLines="0" tabSelected="1" view="pageBreakPreview" zoomScaleSheetLayoutView="100" workbookViewId="0" topLeftCell="A1">
      <selection activeCell="C9" sqref="C9"/>
    </sheetView>
  </sheetViews>
  <sheetFormatPr defaultColWidth="9.00390625" defaultRowHeight="12" customHeight="1"/>
  <cols>
    <col min="1" max="2" width="10.00390625" style="17" customWidth="1"/>
    <col min="3" max="3" width="64.140625" style="17" customWidth="1"/>
    <col min="4" max="16384" width="9.00390625" style="20" customWidth="1"/>
  </cols>
  <sheetData>
    <row r="1" spans="1:3" s="17" customFormat="1" ht="22.5" customHeight="1">
      <c r="A1" s="15" t="s">
        <v>96</v>
      </c>
      <c r="B1" s="15"/>
      <c r="C1" s="16"/>
    </row>
    <row r="2" spans="1:3" s="17" customFormat="1" ht="7.5" customHeight="1">
      <c r="A2" s="18"/>
      <c r="B2" s="18"/>
      <c r="C2" s="16"/>
    </row>
    <row r="3" spans="1:3" s="17" customFormat="1" ht="15.75">
      <c r="A3" s="182" t="s">
        <v>7</v>
      </c>
      <c r="B3" s="177"/>
      <c r="C3" s="181" t="s">
        <v>731</v>
      </c>
    </row>
    <row r="4" spans="1:3" s="17" customFormat="1" ht="12.75" customHeight="1">
      <c r="A4" s="5" t="s">
        <v>360</v>
      </c>
      <c r="B4" s="5"/>
      <c r="C4" s="156" t="s">
        <v>361</v>
      </c>
    </row>
    <row r="5" spans="1:3" s="17" customFormat="1" ht="12.75" customHeight="1">
      <c r="A5" s="5" t="s">
        <v>362</v>
      </c>
      <c r="B5" s="5"/>
      <c r="C5" s="155"/>
    </row>
    <row r="6" spans="1:3" s="17" customFormat="1" ht="6.75" customHeight="1" thickBot="1">
      <c r="A6" s="18"/>
      <c r="B6" s="18"/>
      <c r="C6" s="16"/>
    </row>
    <row r="7" spans="1:3" s="17" customFormat="1" ht="23.25" customHeight="1" thickBot="1">
      <c r="A7" s="19" t="s">
        <v>14</v>
      </c>
      <c r="B7" s="162" t="s">
        <v>0</v>
      </c>
      <c r="C7" s="162" t="s">
        <v>732</v>
      </c>
    </row>
    <row r="8" spans="1:3" s="17" customFormat="1" ht="6.75" customHeight="1" thickBot="1">
      <c r="A8" s="18"/>
      <c r="B8" s="18"/>
      <c r="C8" s="16"/>
    </row>
    <row r="9" spans="1:3" s="17" customFormat="1" ht="25.5" customHeight="1">
      <c r="A9" s="164"/>
      <c r="B9" s="301"/>
      <c r="C9" s="303" t="s">
        <v>731</v>
      </c>
    </row>
    <row r="10" spans="1:3" s="17" customFormat="1" ht="11.25" customHeight="1">
      <c r="A10" s="165"/>
      <c r="B10" s="166"/>
      <c r="C10" s="302"/>
    </row>
    <row r="11" spans="1:3" s="17" customFormat="1" ht="12" customHeight="1">
      <c r="A11" s="194"/>
      <c r="B11" s="167">
        <v>1</v>
      </c>
      <c r="C11" s="166" t="s">
        <v>404</v>
      </c>
    </row>
    <row r="12" spans="1:3" ht="12" customHeight="1">
      <c r="A12" s="194"/>
      <c r="B12" s="167">
        <v>2</v>
      </c>
      <c r="C12" s="166" t="s">
        <v>492</v>
      </c>
    </row>
  </sheetData>
  <sheetProtection/>
  <printOptions horizontalCentered="1"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zoomScale="90" zoomScaleNormal="90" zoomScalePageLayoutView="0" workbookViewId="0" topLeftCell="A1">
      <selection activeCell="C293" sqref="C293"/>
    </sheetView>
  </sheetViews>
  <sheetFormatPr defaultColWidth="9.140625" defaultRowHeight="12.75"/>
  <cols>
    <col min="1" max="1" width="3.28125" style="117" customWidth="1"/>
    <col min="2" max="2" width="4.140625" style="117" customWidth="1"/>
    <col min="3" max="3" width="45.28125" style="113" customWidth="1"/>
    <col min="4" max="4" width="8.8515625" style="118" customWidth="1"/>
    <col min="5" max="5" width="12.140625" style="118" customWidth="1"/>
    <col min="6" max="6" width="5.8515625" style="119" customWidth="1"/>
    <col min="7" max="7" width="10.28125" style="120" customWidth="1"/>
    <col min="8" max="8" width="9.140625" style="112" customWidth="1"/>
    <col min="9" max="16384" width="9.140625" style="113" customWidth="1"/>
  </cols>
  <sheetData>
    <row r="1" spans="1:7" ht="12.75">
      <c r="A1" s="109" t="s">
        <v>190</v>
      </c>
      <c r="B1" s="109" t="s">
        <v>191</v>
      </c>
      <c r="C1" s="109" t="s">
        <v>192</v>
      </c>
      <c r="D1" s="110" t="s">
        <v>193</v>
      </c>
      <c r="E1" s="110" t="s">
        <v>194</v>
      </c>
      <c r="F1" s="111" t="s">
        <v>195</v>
      </c>
      <c r="G1" s="111" t="s">
        <v>196</v>
      </c>
    </row>
    <row r="2" spans="1:7" ht="12.75">
      <c r="A2" s="114" t="s">
        <v>197</v>
      </c>
      <c r="B2" s="114" t="s">
        <v>198</v>
      </c>
      <c r="C2" s="114"/>
      <c r="D2" s="115" t="s">
        <v>199</v>
      </c>
      <c r="E2" s="115" t="s">
        <v>199</v>
      </c>
      <c r="F2" s="116" t="s">
        <v>200</v>
      </c>
      <c r="G2" s="116" t="s">
        <v>200</v>
      </c>
    </row>
    <row r="3" ht="21" customHeight="1"/>
    <row r="4" ht="25.5">
      <c r="C4" s="121" t="s">
        <v>201</v>
      </c>
    </row>
    <row r="5" ht="19.5" customHeight="1">
      <c r="B5" s="122"/>
    </row>
    <row r="6" spans="1:11" ht="12.75">
      <c r="A6" s="123"/>
      <c r="B6" s="123"/>
      <c r="C6" s="124" t="s">
        <v>202</v>
      </c>
      <c r="D6" s="125"/>
      <c r="F6" s="126"/>
      <c r="G6" s="127"/>
      <c r="I6" s="128"/>
      <c r="J6" s="128"/>
      <c r="K6" s="128"/>
    </row>
    <row r="7" spans="1:11" ht="12.75">
      <c r="A7" s="129" t="s">
        <v>22</v>
      </c>
      <c r="B7" s="129" t="s">
        <v>25</v>
      </c>
      <c r="C7" s="128" t="s">
        <v>203</v>
      </c>
      <c r="D7" s="125"/>
      <c r="F7" s="126"/>
      <c r="G7" s="127"/>
      <c r="I7" s="128"/>
      <c r="J7" s="128"/>
      <c r="K7" s="128"/>
    </row>
    <row r="8" spans="1:11" ht="12.75">
      <c r="A8" s="129"/>
      <c r="B8" s="129"/>
      <c r="C8" s="128" t="s">
        <v>204</v>
      </c>
      <c r="D8" s="125"/>
      <c r="F8" s="126"/>
      <c r="G8" s="127"/>
      <c r="I8" s="128"/>
      <c r="J8" s="128"/>
      <c r="K8" s="128"/>
    </row>
    <row r="9" ht="12.75">
      <c r="C9" s="128" t="s">
        <v>205</v>
      </c>
    </row>
    <row r="10" ht="12.75">
      <c r="C10" s="128" t="s">
        <v>206</v>
      </c>
    </row>
    <row r="11" spans="3:7" ht="12.75">
      <c r="C11" s="130" t="s">
        <v>207</v>
      </c>
      <c r="D11" s="131"/>
      <c r="E11" s="131"/>
      <c r="G11" s="132"/>
    </row>
    <row r="12" spans="3:7" ht="12.75">
      <c r="C12" s="130" t="s">
        <v>208</v>
      </c>
      <c r="D12" s="131"/>
      <c r="E12" s="131"/>
      <c r="G12" s="132"/>
    </row>
    <row r="13" spans="3:7" ht="12.75">
      <c r="C13" s="113" t="s">
        <v>209</v>
      </c>
      <c r="D13" s="131"/>
      <c r="E13" s="131"/>
      <c r="G13" s="132"/>
    </row>
    <row r="14" spans="3:7" ht="14.25">
      <c r="C14" s="130" t="s">
        <v>210</v>
      </c>
      <c r="D14" s="131"/>
      <c r="E14" s="131"/>
      <c r="G14" s="132"/>
    </row>
    <row r="15" spans="3:7" ht="12.75">
      <c r="C15" s="130" t="s">
        <v>211</v>
      </c>
      <c r="D15" s="131"/>
      <c r="E15" s="131"/>
      <c r="G15" s="132"/>
    </row>
    <row r="16" spans="3:7" ht="12.75">
      <c r="C16" s="133" t="s">
        <v>212</v>
      </c>
      <c r="D16" s="131"/>
      <c r="E16" s="131"/>
      <c r="G16" s="132"/>
    </row>
    <row r="17" spans="3:7" ht="12.75">
      <c r="C17" s="130" t="s">
        <v>213</v>
      </c>
      <c r="D17" s="131"/>
      <c r="E17" s="131"/>
      <c r="G17" s="132"/>
    </row>
    <row r="18" spans="3:7" ht="12.75">
      <c r="C18" s="130" t="s">
        <v>214</v>
      </c>
      <c r="D18" s="118">
        <v>248600</v>
      </c>
      <c r="E18" s="118">
        <f>D18*B7</f>
        <v>497200</v>
      </c>
      <c r="F18" s="118">
        <v>215</v>
      </c>
      <c r="G18" s="120">
        <f>F18*B7</f>
        <v>430</v>
      </c>
    </row>
    <row r="19" spans="3:7" ht="15.75">
      <c r="C19" s="113" t="s">
        <v>215</v>
      </c>
      <c r="D19" s="118">
        <v>6050</v>
      </c>
      <c r="E19" s="118">
        <f>D19*B7</f>
        <v>12100</v>
      </c>
      <c r="F19" s="118">
        <v>15</v>
      </c>
      <c r="G19" s="120">
        <f>F19*B7</f>
        <v>30</v>
      </c>
    </row>
    <row r="20" spans="3:7" ht="12.75">
      <c r="C20" s="113" t="s">
        <v>216</v>
      </c>
      <c r="D20" s="118">
        <v>17050</v>
      </c>
      <c r="E20" s="118">
        <f>D20*B7</f>
        <v>34100</v>
      </c>
      <c r="F20" s="118">
        <v>55</v>
      </c>
      <c r="G20" s="120">
        <f>F20*B7</f>
        <v>110</v>
      </c>
    </row>
    <row r="21" spans="3:7" ht="12.75">
      <c r="C21" s="113" t="s">
        <v>217</v>
      </c>
      <c r="D21" s="118">
        <v>1650</v>
      </c>
      <c r="E21" s="118">
        <f>D21*B7</f>
        <v>3300</v>
      </c>
      <c r="F21" s="118">
        <v>2</v>
      </c>
      <c r="G21" s="120">
        <f>F21*B7</f>
        <v>4</v>
      </c>
    </row>
    <row r="22" spans="3:7" ht="12.75">
      <c r="C22" s="113" t="s">
        <v>218</v>
      </c>
      <c r="D22" s="118">
        <v>9900</v>
      </c>
      <c r="E22" s="118">
        <f>D22*B7</f>
        <v>19800</v>
      </c>
      <c r="F22" s="118">
        <v>60</v>
      </c>
      <c r="G22" s="120">
        <f>F22*B7</f>
        <v>120</v>
      </c>
    </row>
    <row r="23" spans="3:7" ht="12.75">
      <c r="C23" s="113" t="s">
        <v>219</v>
      </c>
      <c r="D23" s="118">
        <v>4950</v>
      </c>
      <c r="E23" s="118">
        <f>D23*B7</f>
        <v>9900</v>
      </c>
      <c r="F23" s="118">
        <v>1.5</v>
      </c>
      <c r="G23" s="120">
        <f>F23*B7</f>
        <v>3</v>
      </c>
    </row>
    <row r="24" spans="3:7" ht="12.75">
      <c r="C24" s="113" t="s">
        <v>220</v>
      </c>
      <c r="D24" s="118">
        <v>550</v>
      </c>
      <c r="E24" s="118">
        <f>D24*B7</f>
        <v>1100</v>
      </c>
      <c r="F24" s="118">
        <v>0.5</v>
      </c>
      <c r="G24" s="120">
        <f>F24*B7</f>
        <v>1</v>
      </c>
    </row>
    <row r="25" spans="3:7" ht="12.75">
      <c r="C25" s="113" t="s">
        <v>221</v>
      </c>
      <c r="D25" s="118">
        <v>2200</v>
      </c>
      <c r="E25" s="118">
        <f>D25*B7</f>
        <v>4400</v>
      </c>
      <c r="F25" s="118">
        <v>2</v>
      </c>
      <c r="G25" s="120">
        <f>F25*B7</f>
        <v>4</v>
      </c>
    </row>
    <row r="26" spans="3:7" ht="12.75">
      <c r="C26" s="113" t="s">
        <v>222</v>
      </c>
      <c r="D26" s="118">
        <v>44000</v>
      </c>
      <c r="E26" s="118">
        <f>D26*B7</f>
        <v>88000</v>
      </c>
      <c r="F26" s="118">
        <v>5</v>
      </c>
      <c r="G26" s="120">
        <f>F26*B7</f>
        <v>10</v>
      </c>
    </row>
    <row r="27" ht="12.75">
      <c r="F27" s="118"/>
    </row>
    <row r="28" spans="1:6" ht="12.75">
      <c r="A28" s="117" t="s">
        <v>25</v>
      </c>
      <c r="B28" s="117" t="s">
        <v>22</v>
      </c>
      <c r="C28" s="128" t="s">
        <v>223</v>
      </c>
      <c r="F28" s="118"/>
    </row>
    <row r="29" spans="3:6" ht="12.75">
      <c r="C29" s="128"/>
      <c r="F29" s="118"/>
    </row>
    <row r="30" spans="1:6" ht="12.75">
      <c r="A30" s="117" t="s">
        <v>26</v>
      </c>
      <c r="B30" s="117" t="s">
        <v>22</v>
      </c>
      <c r="C30" s="128" t="s">
        <v>224</v>
      </c>
      <c r="F30" s="118"/>
    </row>
    <row r="31" spans="3:6" ht="12.75">
      <c r="C31" s="130"/>
      <c r="F31" s="118"/>
    </row>
    <row r="32" spans="1:6" ht="12.75">
      <c r="A32" s="117" t="s">
        <v>27</v>
      </c>
      <c r="B32" s="117" t="s">
        <v>22</v>
      </c>
      <c r="C32" s="130" t="s">
        <v>225</v>
      </c>
      <c r="F32" s="118"/>
    </row>
    <row r="33" spans="3:6" ht="12.75">
      <c r="C33" s="130" t="s">
        <v>226</v>
      </c>
      <c r="F33" s="118"/>
    </row>
    <row r="34" spans="3:6" ht="12.75">
      <c r="C34" s="113" t="s">
        <v>209</v>
      </c>
      <c r="F34" s="118"/>
    </row>
    <row r="35" spans="3:6" ht="14.25">
      <c r="C35" s="130" t="s">
        <v>210</v>
      </c>
      <c r="F35" s="118"/>
    </row>
    <row r="36" spans="3:6" ht="12.75">
      <c r="C36" s="113" t="s">
        <v>227</v>
      </c>
      <c r="F36" s="118"/>
    </row>
    <row r="37" spans="3:6" ht="12.75">
      <c r="C37" s="130" t="s">
        <v>228</v>
      </c>
      <c r="F37" s="118"/>
    </row>
    <row r="38" spans="3:6" ht="12.75">
      <c r="C38" s="130" t="s">
        <v>229</v>
      </c>
      <c r="F38" s="118"/>
    </row>
    <row r="39" spans="3:6" ht="12.75">
      <c r="C39" s="130" t="s">
        <v>230</v>
      </c>
      <c r="F39" s="118"/>
    </row>
    <row r="40" spans="3:6" ht="12.75">
      <c r="C40" s="113" t="s">
        <v>231</v>
      </c>
      <c r="F40" s="118"/>
    </row>
    <row r="41" spans="3:7" ht="12.75">
      <c r="C41" s="113" t="s">
        <v>232</v>
      </c>
      <c r="D41" s="118">
        <v>49500</v>
      </c>
      <c r="E41" s="118">
        <f>D41*B32</f>
        <v>49500</v>
      </c>
      <c r="F41" s="118">
        <v>20</v>
      </c>
      <c r="G41" s="120">
        <f>F41*B32</f>
        <v>20</v>
      </c>
    </row>
    <row r="42" ht="12.75">
      <c r="F42" s="118"/>
    </row>
    <row r="43" spans="1:6" ht="12.75">
      <c r="A43" s="117" t="s">
        <v>28</v>
      </c>
      <c r="B43" s="117" t="s">
        <v>22</v>
      </c>
      <c r="C43" s="130" t="s">
        <v>233</v>
      </c>
      <c r="F43" s="118"/>
    </row>
    <row r="44" spans="3:6" ht="12.75">
      <c r="C44" s="130" t="s">
        <v>226</v>
      </c>
      <c r="F44" s="118"/>
    </row>
    <row r="45" spans="3:6" ht="12.75">
      <c r="C45" s="113" t="s">
        <v>209</v>
      </c>
      <c r="F45" s="118"/>
    </row>
    <row r="46" spans="3:6" ht="14.25">
      <c r="C46" s="130" t="s">
        <v>210</v>
      </c>
      <c r="F46" s="118"/>
    </row>
    <row r="47" spans="3:6" ht="12.75">
      <c r="C47" s="113" t="s">
        <v>227</v>
      </c>
      <c r="F47" s="118"/>
    </row>
    <row r="48" spans="3:6" ht="12.75">
      <c r="C48" s="130" t="s">
        <v>234</v>
      </c>
      <c r="F48" s="118"/>
    </row>
    <row r="49" spans="3:6" ht="12.75">
      <c r="C49" s="130" t="s">
        <v>229</v>
      </c>
      <c r="F49" s="118"/>
    </row>
    <row r="50" spans="3:6" ht="12.75">
      <c r="C50" s="130" t="s">
        <v>230</v>
      </c>
      <c r="F50" s="118"/>
    </row>
    <row r="51" spans="3:6" ht="12.75">
      <c r="C51" s="113" t="s">
        <v>231</v>
      </c>
      <c r="F51" s="118"/>
    </row>
    <row r="52" spans="3:7" ht="12.75">
      <c r="C52" s="113" t="s">
        <v>235</v>
      </c>
      <c r="D52" s="118">
        <v>72600</v>
      </c>
      <c r="E52" s="118">
        <f>D52*B43</f>
        <v>72600</v>
      </c>
      <c r="F52" s="118">
        <v>35</v>
      </c>
      <c r="G52" s="120">
        <f>F52*B43</f>
        <v>35</v>
      </c>
    </row>
    <row r="53" ht="12.75">
      <c r="F53" s="118"/>
    </row>
    <row r="54" spans="1:6" ht="12.75">
      <c r="A54" s="117" t="s">
        <v>29</v>
      </c>
      <c r="B54" s="117" t="s">
        <v>22</v>
      </c>
      <c r="C54" s="130" t="s">
        <v>236</v>
      </c>
      <c r="D54" s="127"/>
      <c r="E54" s="127"/>
      <c r="F54" s="127"/>
    </row>
    <row r="55" spans="3:6" ht="12.75">
      <c r="C55" s="128" t="s">
        <v>237</v>
      </c>
      <c r="D55" s="127"/>
      <c r="E55" s="127"/>
      <c r="F55" s="127"/>
    </row>
    <row r="56" spans="3:6" ht="12.75">
      <c r="C56" s="134" t="s">
        <v>238</v>
      </c>
      <c r="D56" s="127"/>
      <c r="E56" s="127"/>
      <c r="F56" s="127"/>
    </row>
    <row r="57" spans="3:6" ht="12.75">
      <c r="C57" s="113" t="s">
        <v>239</v>
      </c>
      <c r="D57" s="127"/>
      <c r="E57" s="127"/>
      <c r="F57" s="127"/>
    </row>
    <row r="58" spans="3:6" ht="12.75">
      <c r="C58" s="134" t="s">
        <v>240</v>
      </c>
      <c r="D58" s="127"/>
      <c r="E58" s="127"/>
      <c r="F58" s="135" t="s">
        <v>241</v>
      </c>
    </row>
    <row r="59" spans="3:6" ht="12.75">
      <c r="C59" s="130" t="s">
        <v>242</v>
      </c>
      <c r="D59" s="135" t="s">
        <v>1</v>
      </c>
      <c r="E59" s="127"/>
      <c r="F59" s="127"/>
    </row>
    <row r="60" spans="3:6" ht="12.75">
      <c r="C60" s="113" t="s">
        <v>243</v>
      </c>
      <c r="D60" s="135"/>
      <c r="E60" s="127"/>
      <c r="F60" s="127"/>
    </row>
    <row r="61" spans="3:6" ht="12.75">
      <c r="C61" s="113" t="s">
        <v>244</v>
      </c>
      <c r="D61" s="135"/>
      <c r="E61" s="127"/>
      <c r="F61" s="127"/>
    </row>
    <row r="62" spans="3:6" ht="12.75">
      <c r="C62" s="130" t="s">
        <v>245</v>
      </c>
      <c r="D62" s="136"/>
      <c r="E62" s="127"/>
      <c r="F62" s="127"/>
    </row>
    <row r="63" spans="3:6" ht="12.75">
      <c r="C63" s="113" t="s">
        <v>246</v>
      </c>
      <c r="D63" s="135"/>
      <c r="E63" s="127"/>
      <c r="F63" s="127"/>
    </row>
    <row r="64" spans="3:6" ht="12.75">
      <c r="C64" s="134" t="s">
        <v>247</v>
      </c>
      <c r="D64" s="136"/>
      <c r="E64" s="127"/>
      <c r="F64" s="127"/>
    </row>
    <row r="65" spans="3:6" ht="12.75">
      <c r="C65" s="130" t="s">
        <v>248</v>
      </c>
      <c r="D65" s="136"/>
      <c r="E65" s="127"/>
      <c r="F65" s="127"/>
    </row>
    <row r="66" spans="3:6" ht="12.75">
      <c r="C66" s="113" t="s">
        <v>249</v>
      </c>
      <c r="D66" s="135"/>
      <c r="E66" s="127"/>
      <c r="F66" s="127"/>
    </row>
    <row r="67" spans="3:6" ht="12.75">
      <c r="C67" s="113" t="s">
        <v>250</v>
      </c>
      <c r="D67" s="135"/>
      <c r="E67" s="127"/>
      <c r="F67" s="127"/>
    </row>
    <row r="68" spans="3:6" ht="12.75">
      <c r="C68" s="113" t="s">
        <v>251</v>
      </c>
      <c r="D68" s="135"/>
      <c r="E68" s="127"/>
      <c r="F68" s="127"/>
    </row>
    <row r="69" spans="3:6" ht="12.75">
      <c r="C69" s="113" t="s">
        <v>252</v>
      </c>
      <c r="D69" s="135"/>
      <c r="E69" s="127"/>
      <c r="F69" s="127"/>
    </row>
    <row r="70" spans="3:7" ht="12.75">
      <c r="C70" s="113" t="s">
        <v>253</v>
      </c>
      <c r="D70" s="127">
        <v>52000</v>
      </c>
      <c r="E70" s="127">
        <f>D70*B54</f>
        <v>52000</v>
      </c>
      <c r="F70" s="127">
        <v>150</v>
      </c>
      <c r="G70" s="120">
        <f>F70*B54</f>
        <v>150</v>
      </c>
    </row>
    <row r="71" spans="4:6" ht="12.75">
      <c r="D71" s="127"/>
      <c r="E71" s="127"/>
      <c r="F71" s="127"/>
    </row>
    <row r="72" spans="1:6" ht="12.75">
      <c r="A72" s="117" t="s">
        <v>30</v>
      </c>
      <c r="B72" s="117" t="s">
        <v>22</v>
      </c>
      <c r="C72" s="130" t="s">
        <v>254</v>
      </c>
      <c r="D72" s="127"/>
      <c r="E72" s="127"/>
      <c r="F72" s="127"/>
    </row>
    <row r="73" spans="3:6" ht="12.75">
      <c r="C73" s="128" t="s">
        <v>255</v>
      </c>
      <c r="D73" s="127"/>
      <c r="E73" s="127"/>
      <c r="F73" s="127"/>
    </row>
    <row r="74" spans="3:6" ht="12.75">
      <c r="C74" s="134" t="s">
        <v>238</v>
      </c>
      <c r="D74" s="127"/>
      <c r="E74" s="127"/>
      <c r="F74" s="127"/>
    </row>
    <row r="75" spans="3:6" ht="12.75">
      <c r="C75" s="113" t="s">
        <v>239</v>
      </c>
      <c r="D75" s="127"/>
      <c r="E75" s="127"/>
      <c r="F75" s="127"/>
    </row>
    <row r="76" spans="3:6" ht="12.75">
      <c r="C76" s="134" t="s">
        <v>240</v>
      </c>
      <c r="D76" s="127"/>
      <c r="E76" s="127"/>
      <c r="F76" s="135" t="s">
        <v>241</v>
      </c>
    </row>
    <row r="77" spans="3:6" ht="12.75">
      <c r="C77" s="130" t="s">
        <v>242</v>
      </c>
      <c r="D77" s="135" t="s">
        <v>1</v>
      </c>
      <c r="E77" s="127"/>
      <c r="F77" s="127"/>
    </row>
    <row r="78" spans="3:6" ht="12.75">
      <c r="C78" s="113" t="s">
        <v>256</v>
      </c>
      <c r="D78" s="135"/>
      <c r="E78" s="127"/>
      <c r="F78" s="127"/>
    </row>
    <row r="79" spans="3:6" ht="12.75">
      <c r="C79" s="113" t="s">
        <v>257</v>
      </c>
      <c r="D79" s="135"/>
      <c r="E79" s="127"/>
      <c r="F79" s="127"/>
    </row>
    <row r="80" spans="3:6" ht="12.75">
      <c r="C80" s="130" t="s">
        <v>245</v>
      </c>
      <c r="D80" s="136"/>
      <c r="E80" s="127"/>
      <c r="F80" s="127"/>
    </row>
    <row r="81" spans="3:6" ht="12.75">
      <c r="C81" s="113" t="s">
        <v>258</v>
      </c>
      <c r="D81" s="135"/>
      <c r="E81" s="127"/>
      <c r="F81" s="127"/>
    </row>
    <row r="82" spans="3:6" ht="12.75">
      <c r="C82" s="134" t="s">
        <v>247</v>
      </c>
      <c r="D82" s="136"/>
      <c r="E82" s="127"/>
      <c r="F82" s="127"/>
    </row>
    <row r="83" spans="3:6" ht="12.75">
      <c r="C83" s="130" t="s">
        <v>248</v>
      </c>
      <c r="D83" s="136"/>
      <c r="E83" s="127"/>
      <c r="F83" s="127"/>
    </row>
    <row r="84" spans="3:6" ht="12.75">
      <c r="C84" s="113" t="s">
        <v>249</v>
      </c>
      <c r="D84" s="135"/>
      <c r="E84" s="127"/>
      <c r="F84" s="127"/>
    </row>
    <row r="85" spans="3:6" ht="12.75">
      <c r="C85" s="113" t="s">
        <v>259</v>
      </c>
      <c r="D85" s="135"/>
      <c r="E85" s="127"/>
      <c r="F85" s="127"/>
    </row>
    <row r="86" spans="3:6" ht="12.75">
      <c r="C86" s="113" t="s">
        <v>251</v>
      </c>
      <c r="D86" s="135"/>
      <c r="E86" s="127"/>
      <c r="F86" s="127"/>
    </row>
    <row r="87" spans="3:6" ht="12.75">
      <c r="C87" s="113" t="s">
        <v>252</v>
      </c>
      <c r="D87" s="135"/>
      <c r="E87" s="127"/>
      <c r="F87" s="127"/>
    </row>
    <row r="88" spans="3:7" ht="12.75">
      <c r="C88" s="113" t="s">
        <v>253</v>
      </c>
      <c r="D88" s="118">
        <v>57200</v>
      </c>
      <c r="E88" s="118">
        <f>D88*B72</f>
        <v>57200</v>
      </c>
      <c r="F88" s="118">
        <v>180</v>
      </c>
      <c r="G88" s="120">
        <f>F88*B72</f>
        <v>180</v>
      </c>
    </row>
    <row r="89" ht="12.75">
      <c r="F89" s="118"/>
    </row>
    <row r="90" spans="1:6" ht="12.75">
      <c r="A90" s="117" t="s">
        <v>33</v>
      </c>
      <c r="B90" s="117" t="s">
        <v>22</v>
      </c>
      <c r="C90" s="137" t="s">
        <v>260</v>
      </c>
      <c r="D90" s="138"/>
      <c r="E90" s="138"/>
      <c r="F90" s="138"/>
    </row>
    <row r="91" spans="3:6" ht="12.75">
      <c r="C91" s="134" t="s">
        <v>261</v>
      </c>
      <c r="D91" s="138"/>
      <c r="E91" s="138"/>
      <c r="F91" s="138"/>
    </row>
    <row r="92" spans="3:6" ht="12.75">
      <c r="C92" s="113" t="s">
        <v>262</v>
      </c>
      <c r="D92" s="138"/>
      <c r="E92" s="138"/>
      <c r="F92" s="138"/>
    </row>
    <row r="93" spans="3:6" ht="12.75">
      <c r="C93" s="113" t="s">
        <v>263</v>
      </c>
      <c r="D93" s="138"/>
      <c r="E93" s="138"/>
      <c r="F93" s="138"/>
    </row>
    <row r="94" spans="3:6" ht="12.75">
      <c r="C94" s="134" t="s">
        <v>264</v>
      </c>
      <c r="D94" s="138"/>
      <c r="E94" s="138"/>
      <c r="F94" s="138"/>
    </row>
    <row r="95" spans="3:6" ht="12.75">
      <c r="C95" s="130" t="s">
        <v>265</v>
      </c>
      <c r="D95" s="138"/>
      <c r="E95" s="138"/>
      <c r="F95" s="138"/>
    </row>
    <row r="96" spans="3:6" ht="12.75">
      <c r="C96" s="113" t="s">
        <v>266</v>
      </c>
      <c r="D96" s="138"/>
      <c r="E96" s="138"/>
      <c r="F96" s="138"/>
    </row>
    <row r="97" spans="3:6" ht="12.75">
      <c r="C97" s="130" t="s">
        <v>267</v>
      </c>
      <c r="D97" s="138"/>
      <c r="E97" s="138"/>
      <c r="F97" s="138"/>
    </row>
    <row r="98" spans="3:6" ht="12.75">
      <c r="C98" s="113" t="s">
        <v>268</v>
      </c>
      <c r="D98" s="138"/>
      <c r="E98" s="138"/>
      <c r="F98" s="139" t="s">
        <v>241</v>
      </c>
    </row>
    <row r="99" spans="3:6" ht="12.75">
      <c r="C99" s="113" t="s">
        <v>269</v>
      </c>
      <c r="D99" s="138"/>
      <c r="E99" s="138"/>
      <c r="F99" s="139"/>
    </row>
    <row r="100" spans="3:6" ht="12.75">
      <c r="C100" s="113" t="s">
        <v>270</v>
      </c>
      <c r="D100" s="138"/>
      <c r="E100" s="138"/>
      <c r="F100" s="139"/>
    </row>
    <row r="101" spans="3:6" ht="12.75">
      <c r="C101" s="113" t="s">
        <v>271</v>
      </c>
      <c r="D101" s="138"/>
      <c r="E101" s="138"/>
      <c r="F101" s="139"/>
    </row>
    <row r="102" spans="3:6" ht="12.75">
      <c r="C102" s="134" t="s">
        <v>272</v>
      </c>
      <c r="D102" s="138"/>
      <c r="E102" s="138"/>
      <c r="F102" s="139"/>
    </row>
    <row r="103" spans="3:6" ht="12.75">
      <c r="C103" s="113" t="s">
        <v>273</v>
      </c>
      <c r="D103" s="138"/>
      <c r="E103" s="138"/>
      <c r="F103" s="139"/>
    </row>
    <row r="104" spans="4:6" ht="12.75">
      <c r="D104" s="138"/>
      <c r="E104" s="138"/>
      <c r="F104" s="139"/>
    </row>
    <row r="105" spans="3:6" ht="12.75">
      <c r="C105" s="134" t="s">
        <v>274</v>
      </c>
      <c r="D105" s="138"/>
      <c r="E105" s="138"/>
      <c r="F105" s="139"/>
    </row>
    <row r="106" spans="3:6" ht="12.75">
      <c r="C106" s="113" t="s">
        <v>275</v>
      </c>
      <c r="D106" s="138"/>
      <c r="E106" s="138"/>
      <c r="F106" s="139"/>
    </row>
    <row r="107" spans="3:6" ht="12.75">
      <c r="C107" s="113" t="s">
        <v>276</v>
      </c>
      <c r="D107" s="138"/>
      <c r="E107" s="138"/>
      <c r="F107" s="139"/>
    </row>
    <row r="108" spans="3:6" ht="12.75">
      <c r="C108" s="113" t="s">
        <v>277</v>
      </c>
      <c r="D108" s="138"/>
      <c r="E108" s="138"/>
      <c r="F108" s="139"/>
    </row>
    <row r="109" spans="3:6" ht="12.75">
      <c r="C109" s="113" t="s">
        <v>278</v>
      </c>
      <c r="D109" s="138"/>
      <c r="E109" s="138"/>
      <c r="F109" s="139"/>
    </row>
    <row r="110" spans="3:6" ht="12.75">
      <c r="C110" s="113" t="s">
        <v>253</v>
      </c>
      <c r="D110" s="138"/>
      <c r="E110" s="138"/>
      <c r="F110" s="139"/>
    </row>
    <row r="111" spans="3:6" ht="12.75">
      <c r="C111" s="113" t="s">
        <v>279</v>
      </c>
      <c r="D111" s="138"/>
      <c r="E111" s="138"/>
      <c r="F111" s="139"/>
    </row>
    <row r="112" spans="3:6" ht="12.75">
      <c r="C112" s="113" t="s">
        <v>280</v>
      </c>
      <c r="D112" s="138"/>
      <c r="E112" s="138"/>
      <c r="F112" s="139"/>
    </row>
    <row r="113" spans="3:6" ht="12.75">
      <c r="C113" s="113" t="s">
        <v>281</v>
      </c>
      <c r="D113" s="138"/>
      <c r="E113" s="138"/>
      <c r="F113" s="139"/>
    </row>
    <row r="114" spans="3:7" ht="12.75">
      <c r="C114" s="113" t="s">
        <v>282</v>
      </c>
      <c r="D114" s="118">
        <v>44000</v>
      </c>
      <c r="E114" s="118">
        <f>D114*B90</f>
        <v>44000</v>
      </c>
      <c r="F114" s="118">
        <v>50</v>
      </c>
      <c r="G114" s="120">
        <f>F114*B90</f>
        <v>50</v>
      </c>
    </row>
    <row r="115" spans="4:7" ht="12.75">
      <c r="D115" s="113"/>
      <c r="E115" s="113"/>
      <c r="F115" s="113"/>
      <c r="G115" s="113"/>
    </row>
    <row r="116" spans="1:6" ht="12.75">
      <c r="A116" s="117" t="s">
        <v>35</v>
      </c>
      <c r="C116" s="113" t="s">
        <v>283</v>
      </c>
      <c r="F116" s="118"/>
    </row>
    <row r="117" ht="12.75">
      <c r="F117" s="118"/>
    </row>
    <row r="118" spans="1:6" ht="12.75">
      <c r="A118" s="117" t="s">
        <v>36</v>
      </c>
      <c r="C118" s="113" t="s">
        <v>283</v>
      </c>
      <c r="F118" s="118"/>
    </row>
    <row r="119" ht="12.75">
      <c r="F119" s="118"/>
    </row>
    <row r="120" spans="3:6" ht="12.75">
      <c r="C120" s="124" t="s">
        <v>284</v>
      </c>
      <c r="F120" s="118"/>
    </row>
    <row r="121" spans="1:6" ht="12.75">
      <c r="A121" s="117" t="s">
        <v>38</v>
      </c>
      <c r="B121" s="117" t="s">
        <v>22</v>
      </c>
      <c r="C121" s="113" t="s">
        <v>285</v>
      </c>
      <c r="F121" s="118"/>
    </row>
    <row r="122" ht="12.75">
      <c r="C122" s="113" t="s">
        <v>286</v>
      </c>
    </row>
    <row r="123" ht="12.75">
      <c r="C123" s="113" t="s">
        <v>287</v>
      </c>
    </row>
    <row r="124" ht="12.75">
      <c r="C124" s="113" t="s">
        <v>209</v>
      </c>
    </row>
    <row r="125" spans="3:7" ht="14.25">
      <c r="C125" s="130" t="s">
        <v>210</v>
      </c>
      <c r="D125" s="118">
        <v>15400</v>
      </c>
      <c r="E125" s="118">
        <f>D125*B121</f>
        <v>15400</v>
      </c>
      <c r="F125" s="118">
        <v>50</v>
      </c>
      <c r="G125" s="120">
        <f>F125*B121</f>
        <v>50</v>
      </c>
    </row>
    <row r="126" ht="12.75">
      <c r="F126" s="118"/>
    </row>
    <row r="127" spans="1:3" ht="12.75">
      <c r="A127" s="117" t="s">
        <v>39</v>
      </c>
      <c r="B127" s="117" t="s">
        <v>25</v>
      </c>
      <c r="C127" s="113" t="s">
        <v>285</v>
      </c>
    </row>
    <row r="128" ht="12.75">
      <c r="C128" s="113" t="s">
        <v>288</v>
      </c>
    </row>
    <row r="129" ht="12.75">
      <c r="C129" s="113" t="s">
        <v>287</v>
      </c>
    </row>
    <row r="130" spans="3:6" ht="12.75">
      <c r="C130" s="113" t="s">
        <v>209</v>
      </c>
      <c r="F130" s="118"/>
    </row>
    <row r="131" spans="3:7" ht="14.25">
      <c r="C131" s="130" t="s">
        <v>210</v>
      </c>
      <c r="D131" s="118">
        <v>12100</v>
      </c>
      <c r="E131" s="118">
        <f>D131*B127</f>
        <v>24200</v>
      </c>
      <c r="F131" s="118">
        <v>35</v>
      </c>
      <c r="G131" s="120">
        <f>F131*B127</f>
        <v>70</v>
      </c>
    </row>
    <row r="132" ht="12.75">
      <c r="F132" s="118"/>
    </row>
    <row r="133" spans="1:3" ht="12.75">
      <c r="A133" s="117" t="s">
        <v>40</v>
      </c>
      <c r="B133" s="117" t="s">
        <v>22</v>
      </c>
      <c r="C133" s="113" t="s">
        <v>285</v>
      </c>
    </row>
    <row r="134" ht="12.75">
      <c r="C134" s="113" t="s">
        <v>289</v>
      </c>
    </row>
    <row r="135" ht="12.75">
      <c r="C135" s="113" t="s">
        <v>287</v>
      </c>
    </row>
    <row r="136" spans="3:6" ht="12.75">
      <c r="C136" s="113" t="s">
        <v>209</v>
      </c>
      <c r="F136" s="118"/>
    </row>
    <row r="137" spans="3:7" ht="14.25">
      <c r="C137" s="130" t="s">
        <v>210</v>
      </c>
      <c r="D137" s="118">
        <v>5500</v>
      </c>
      <c r="E137" s="118">
        <f>D137*B133</f>
        <v>5500</v>
      </c>
      <c r="F137" s="118">
        <v>10</v>
      </c>
      <c r="G137" s="120">
        <f>F137*B133</f>
        <v>10</v>
      </c>
    </row>
    <row r="139" spans="1:6" ht="12.75">
      <c r="A139" s="117" t="s">
        <v>41</v>
      </c>
      <c r="B139" s="117" t="s">
        <v>25</v>
      </c>
      <c r="C139" s="113" t="s">
        <v>290</v>
      </c>
      <c r="F139" s="118"/>
    </row>
    <row r="140" spans="3:6" ht="12.75">
      <c r="C140" s="113" t="s">
        <v>291</v>
      </c>
      <c r="F140" s="118"/>
    </row>
    <row r="141" spans="3:6" ht="12.75">
      <c r="C141" s="113" t="s">
        <v>209</v>
      </c>
      <c r="F141" s="118"/>
    </row>
    <row r="142" spans="3:7" ht="14.25">
      <c r="C142" s="130" t="s">
        <v>210</v>
      </c>
      <c r="D142" s="118">
        <v>9500</v>
      </c>
      <c r="E142" s="118">
        <f>D142*B139</f>
        <v>19000</v>
      </c>
      <c r="F142" s="118">
        <v>74</v>
      </c>
      <c r="G142" s="120">
        <v>148</v>
      </c>
    </row>
    <row r="143" spans="3:6" ht="12.75">
      <c r="C143" s="130"/>
      <c r="F143" s="118"/>
    </row>
    <row r="144" spans="1:6" ht="12.75">
      <c r="A144" s="117" t="s">
        <v>42</v>
      </c>
      <c r="C144" s="130" t="s">
        <v>283</v>
      </c>
      <c r="F144" s="118"/>
    </row>
    <row r="145" spans="3:6" ht="12.75">
      <c r="C145" s="130"/>
      <c r="F145" s="118"/>
    </row>
    <row r="146" spans="1:6" ht="12.75">
      <c r="A146" s="117" t="s">
        <v>44</v>
      </c>
      <c r="B146" s="117" t="s">
        <v>22</v>
      </c>
      <c r="C146" s="113" t="s">
        <v>292</v>
      </c>
      <c r="F146" s="118"/>
    </row>
    <row r="147" spans="3:7" ht="12.75">
      <c r="C147" s="113" t="s">
        <v>293</v>
      </c>
      <c r="D147" s="118">
        <v>69300</v>
      </c>
      <c r="E147" s="118">
        <f>D147*B146</f>
        <v>69300</v>
      </c>
      <c r="F147" s="118">
        <v>85</v>
      </c>
      <c r="G147" s="120">
        <f>F147*B146</f>
        <v>85</v>
      </c>
    </row>
    <row r="148" ht="12.75">
      <c r="F148" s="118"/>
    </row>
    <row r="149" spans="1:6" ht="12.75">
      <c r="A149" s="117" t="s">
        <v>46</v>
      </c>
      <c r="B149" s="117" t="s">
        <v>22</v>
      </c>
      <c r="C149" s="113" t="s">
        <v>294</v>
      </c>
      <c r="F149" s="118"/>
    </row>
    <row r="150" spans="3:7" ht="12.75">
      <c r="C150" s="113" t="s">
        <v>293</v>
      </c>
      <c r="D150" s="118">
        <v>59400</v>
      </c>
      <c r="E150" s="118">
        <f>D150*B149</f>
        <v>59400</v>
      </c>
      <c r="F150" s="118">
        <v>65</v>
      </c>
      <c r="G150" s="120">
        <f>F150*B149</f>
        <v>65</v>
      </c>
    </row>
    <row r="151" ht="12.75">
      <c r="F151" s="118"/>
    </row>
    <row r="152" spans="1:6" ht="12.75">
      <c r="A152" s="117" t="s">
        <v>48</v>
      </c>
      <c r="B152" s="117" t="s">
        <v>22</v>
      </c>
      <c r="C152" s="113" t="s">
        <v>295</v>
      </c>
      <c r="F152" s="118"/>
    </row>
    <row r="153" spans="3:7" ht="12.75">
      <c r="C153" s="113" t="s">
        <v>293</v>
      </c>
      <c r="D153" s="118">
        <v>22000</v>
      </c>
      <c r="E153" s="118">
        <f>D153*B152</f>
        <v>22000</v>
      </c>
      <c r="F153" s="118">
        <v>20</v>
      </c>
      <c r="G153" s="120">
        <f>F153*B152</f>
        <v>20</v>
      </c>
    </row>
    <row r="154" ht="12.75">
      <c r="F154" s="118"/>
    </row>
    <row r="155" spans="1:7" ht="12.75">
      <c r="A155" s="117" t="s">
        <v>49</v>
      </c>
      <c r="B155" s="117" t="s">
        <v>22</v>
      </c>
      <c r="C155" s="113" t="s">
        <v>296</v>
      </c>
      <c r="D155" s="118">
        <v>3200</v>
      </c>
      <c r="E155" s="118">
        <f>D155*B155</f>
        <v>3200</v>
      </c>
      <c r="F155" s="118">
        <v>7</v>
      </c>
      <c r="G155" s="120">
        <f>F155*B155</f>
        <v>7</v>
      </c>
    </row>
    <row r="156" ht="12.75">
      <c r="F156" s="118"/>
    </row>
    <row r="157" spans="1:7" ht="12.75">
      <c r="A157" s="117" t="s">
        <v>50</v>
      </c>
      <c r="B157" s="117" t="s">
        <v>25</v>
      </c>
      <c r="C157" s="113" t="s">
        <v>297</v>
      </c>
      <c r="D157" s="118">
        <v>2500</v>
      </c>
      <c r="E157" s="118">
        <f>D157*B157</f>
        <v>5000</v>
      </c>
      <c r="F157" s="118">
        <v>5</v>
      </c>
      <c r="G157" s="120">
        <f>F157*B157</f>
        <v>10</v>
      </c>
    </row>
    <row r="158" ht="12.75">
      <c r="F158" s="118"/>
    </row>
    <row r="159" spans="1:7" ht="12.75">
      <c r="A159" s="117" t="s">
        <v>51</v>
      </c>
      <c r="B159" s="117" t="s">
        <v>25</v>
      </c>
      <c r="C159" s="113" t="s">
        <v>298</v>
      </c>
      <c r="D159" s="140">
        <v>440</v>
      </c>
      <c r="E159" s="140">
        <f>D159*B159</f>
        <v>880</v>
      </c>
      <c r="F159" s="118">
        <v>0.5</v>
      </c>
      <c r="G159" s="120">
        <f>F159*B159</f>
        <v>1</v>
      </c>
    </row>
    <row r="160" ht="12.75">
      <c r="F160" s="118"/>
    </row>
    <row r="161" spans="1:7" ht="12.75">
      <c r="A161" s="117" t="s">
        <v>52</v>
      </c>
      <c r="B161" s="117" t="s">
        <v>25</v>
      </c>
      <c r="C161" s="113" t="s">
        <v>299</v>
      </c>
      <c r="D161" s="140">
        <v>1800</v>
      </c>
      <c r="E161" s="118">
        <f>D161*B161</f>
        <v>3600</v>
      </c>
      <c r="F161" s="118">
        <v>6</v>
      </c>
      <c r="G161" s="120">
        <f>F161*B161</f>
        <v>12</v>
      </c>
    </row>
    <row r="162" spans="3:6" ht="12.75">
      <c r="C162" s="113" t="s">
        <v>300</v>
      </c>
      <c r="D162" s="140"/>
      <c r="F162" s="118"/>
    </row>
    <row r="163" ht="12.75">
      <c r="F163" s="118"/>
    </row>
    <row r="164" spans="1:7" ht="12.75">
      <c r="A164" s="117" t="s">
        <v>53</v>
      </c>
      <c r="B164" s="117" t="s">
        <v>22</v>
      </c>
      <c r="C164" s="113" t="s">
        <v>301</v>
      </c>
      <c r="D164" s="140">
        <v>2100</v>
      </c>
      <c r="E164" s="118">
        <f>D164*B164</f>
        <v>2100</v>
      </c>
      <c r="F164" s="118">
        <v>6</v>
      </c>
      <c r="G164" s="120">
        <f>F164*B164</f>
        <v>6</v>
      </c>
    </row>
    <row r="165" spans="3:6" ht="12.75">
      <c r="C165" s="113" t="s">
        <v>300</v>
      </c>
      <c r="D165" s="140"/>
      <c r="F165" s="118"/>
    </row>
    <row r="166" ht="12.75">
      <c r="F166" s="118"/>
    </row>
    <row r="167" spans="1:7" ht="12.75">
      <c r="A167" s="117" t="s">
        <v>54</v>
      </c>
      <c r="B167" s="117" t="s">
        <v>22</v>
      </c>
      <c r="C167" s="113" t="s">
        <v>302</v>
      </c>
      <c r="D167" s="140">
        <v>3500</v>
      </c>
      <c r="E167" s="118">
        <f>D167*B167</f>
        <v>3500</v>
      </c>
      <c r="F167" s="118">
        <v>5</v>
      </c>
      <c r="G167" s="120">
        <f>F167*B167</f>
        <v>5</v>
      </c>
    </row>
    <row r="168" spans="3:6" ht="12.75">
      <c r="C168" s="113" t="s">
        <v>303</v>
      </c>
      <c r="D168" s="140"/>
      <c r="F168" s="118"/>
    </row>
    <row r="169" ht="12.75">
      <c r="F169" s="118"/>
    </row>
    <row r="170" spans="1:7" ht="12.75">
      <c r="A170" s="117" t="s">
        <v>55</v>
      </c>
      <c r="B170" s="117" t="s">
        <v>22</v>
      </c>
      <c r="C170" s="113" t="s">
        <v>304</v>
      </c>
      <c r="D170" s="140">
        <v>6000</v>
      </c>
      <c r="E170" s="118">
        <f>D170*B170</f>
        <v>6000</v>
      </c>
      <c r="F170" s="118">
        <v>10</v>
      </c>
      <c r="G170" s="120">
        <f>F170*B170</f>
        <v>10</v>
      </c>
    </row>
    <row r="171" spans="3:6" ht="12.75">
      <c r="C171" s="113" t="s">
        <v>300</v>
      </c>
      <c r="D171" s="140"/>
      <c r="F171" s="118"/>
    </row>
    <row r="172" ht="12.75">
      <c r="F172" s="118"/>
    </row>
    <row r="173" spans="1:7" ht="12.75">
      <c r="A173" s="117" t="s">
        <v>56</v>
      </c>
      <c r="B173" s="117" t="s">
        <v>22</v>
      </c>
      <c r="C173" s="113" t="s">
        <v>305</v>
      </c>
      <c r="D173" s="118">
        <v>6000</v>
      </c>
      <c r="E173" s="118">
        <f>D173*B173</f>
        <v>6000</v>
      </c>
      <c r="F173" s="118">
        <v>8</v>
      </c>
      <c r="G173" s="120">
        <f>F173*B173</f>
        <v>8</v>
      </c>
    </row>
    <row r="174" spans="3:6" ht="12.75">
      <c r="C174" s="113" t="s">
        <v>300</v>
      </c>
      <c r="F174" s="118"/>
    </row>
    <row r="175" ht="12.75">
      <c r="F175" s="118"/>
    </row>
    <row r="176" spans="1:6" ht="12.75">
      <c r="A176" s="117" t="s">
        <v>57</v>
      </c>
      <c r="C176" s="130" t="s">
        <v>283</v>
      </c>
      <c r="F176" s="118"/>
    </row>
    <row r="177" ht="12.75">
      <c r="F177" s="118"/>
    </row>
    <row r="178" spans="1:6" ht="12.75">
      <c r="A178" s="117" t="s">
        <v>58</v>
      </c>
      <c r="C178" s="130" t="s">
        <v>283</v>
      </c>
      <c r="F178" s="118"/>
    </row>
    <row r="179" ht="12.75">
      <c r="F179" s="118"/>
    </row>
    <row r="180" spans="1:7" ht="12.75">
      <c r="A180" s="117" t="s">
        <v>59</v>
      </c>
      <c r="B180" s="117" t="s">
        <v>25</v>
      </c>
      <c r="C180" s="113" t="s">
        <v>306</v>
      </c>
      <c r="D180" s="140">
        <v>2650</v>
      </c>
      <c r="E180" s="118">
        <f>D180*B180</f>
        <v>5300</v>
      </c>
      <c r="F180" s="118">
        <v>3.5</v>
      </c>
      <c r="G180" s="120">
        <f>F180*B180</f>
        <v>7</v>
      </c>
    </row>
    <row r="181" spans="3:6" ht="12.75">
      <c r="C181" s="113" t="s">
        <v>300</v>
      </c>
      <c r="D181" s="140"/>
      <c r="F181" s="118"/>
    </row>
    <row r="182" ht="12.75">
      <c r="F182" s="118"/>
    </row>
    <row r="183" spans="1:7" ht="12.75">
      <c r="A183" s="117" t="s">
        <v>60</v>
      </c>
      <c r="B183" s="117" t="s">
        <v>25</v>
      </c>
      <c r="C183" s="113" t="s">
        <v>307</v>
      </c>
      <c r="D183" s="140">
        <v>3450</v>
      </c>
      <c r="E183" s="118">
        <f>D183*B183</f>
        <v>6900</v>
      </c>
      <c r="F183" s="118">
        <v>8.5</v>
      </c>
      <c r="G183" s="120">
        <f>F183*B183</f>
        <v>17</v>
      </c>
    </row>
    <row r="184" spans="3:6" ht="12.75">
      <c r="C184" s="113" t="s">
        <v>300</v>
      </c>
      <c r="D184" s="140"/>
      <c r="F184" s="118"/>
    </row>
    <row r="185" ht="12.75">
      <c r="F185" s="118"/>
    </row>
    <row r="186" spans="1:7" ht="12.75">
      <c r="A186" s="117" t="s">
        <v>61</v>
      </c>
      <c r="B186" s="117" t="s">
        <v>36</v>
      </c>
      <c r="C186" s="113" t="s">
        <v>308</v>
      </c>
      <c r="D186" s="140">
        <v>5150</v>
      </c>
      <c r="E186" s="118">
        <f>D186*B186</f>
        <v>51500</v>
      </c>
      <c r="F186" s="118">
        <v>11.5</v>
      </c>
      <c r="G186" s="120">
        <f>F186*B186</f>
        <v>115</v>
      </c>
    </row>
    <row r="187" spans="3:6" ht="12.75">
      <c r="C187" s="113" t="s">
        <v>300</v>
      </c>
      <c r="D187" s="140"/>
      <c r="F187" s="118"/>
    </row>
    <row r="188" ht="12.75">
      <c r="F188" s="118"/>
    </row>
    <row r="189" spans="1:7" ht="12.75">
      <c r="A189" s="117" t="s">
        <v>62</v>
      </c>
      <c r="B189" s="117" t="s">
        <v>27</v>
      </c>
      <c r="C189" s="113" t="s">
        <v>309</v>
      </c>
      <c r="D189" s="140">
        <v>6670</v>
      </c>
      <c r="E189" s="118">
        <f>D189*B189</f>
        <v>26680</v>
      </c>
      <c r="F189" s="118">
        <v>15</v>
      </c>
      <c r="G189" s="120">
        <f>F189*B189</f>
        <v>60</v>
      </c>
    </row>
    <row r="190" spans="3:6" ht="12.75">
      <c r="C190" s="113" t="s">
        <v>300</v>
      </c>
      <c r="D190" s="140"/>
      <c r="F190" s="118"/>
    </row>
    <row r="191" ht="12.75">
      <c r="F191" s="118"/>
    </row>
    <row r="192" spans="1:7" ht="12.75">
      <c r="A192" s="117" t="s">
        <v>63</v>
      </c>
      <c r="B192" s="117" t="s">
        <v>22</v>
      </c>
      <c r="C192" s="113" t="s">
        <v>310</v>
      </c>
      <c r="D192" s="140">
        <v>15525</v>
      </c>
      <c r="E192" s="118">
        <f>D192*B192</f>
        <v>15525</v>
      </c>
      <c r="F192" s="118">
        <v>33</v>
      </c>
      <c r="G192" s="120">
        <f>F192*B192</f>
        <v>33</v>
      </c>
    </row>
    <row r="193" spans="3:6" ht="12.75">
      <c r="C193" s="113" t="s">
        <v>300</v>
      </c>
      <c r="D193" s="140"/>
      <c r="F193" s="118"/>
    </row>
    <row r="194" ht="12.75">
      <c r="F194" s="118"/>
    </row>
    <row r="195" spans="1:6" ht="12.75">
      <c r="A195" s="117" t="s">
        <v>64</v>
      </c>
      <c r="B195" s="117" t="s">
        <v>22</v>
      </c>
      <c r="C195" s="130" t="s">
        <v>311</v>
      </c>
      <c r="D195" s="140"/>
      <c r="F195" s="118"/>
    </row>
    <row r="196" spans="3:6" ht="12.75">
      <c r="C196" s="113" t="s">
        <v>312</v>
      </c>
      <c r="D196" s="140"/>
      <c r="F196" s="118"/>
    </row>
    <row r="197" spans="3:6" ht="12.75">
      <c r="C197" s="113" t="s">
        <v>313</v>
      </c>
      <c r="D197" s="140"/>
      <c r="F197" s="118"/>
    </row>
    <row r="198" spans="3:7" ht="12.75">
      <c r="C198" s="113" t="s">
        <v>314</v>
      </c>
      <c r="D198" s="140">
        <v>410</v>
      </c>
      <c r="E198" s="118">
        <f>D198*B195</f>
        <v>410</v>
      </c>
      <c r="F198" s="118">
        <v>1.3</v>
      </c>
      <c r="G198" s="120">
        <f>F198*B195</f>
        <v>1.3</v>
      </c>
    </row>
    <row r="199" ht="12.75">
      <c r="F199" s="118"/>
    </row>
    <row r="200" spans="1:6" ht="12.75">
      <c r="A200" s="117" t="s">
        <v>65</v>
      </c>
      <c r="B200" s="117" t="s">
        <v>25</v>
      </c>
      <c r="C200" s="130" t="s">
        <v>315</v>
      </c>
      <c r="D200" s="140"/>
      <c r="F200" s="118"/>
    </row>
    <row r="201" spans="3:6" ht="12.75">
      <c r="C201" s="113" t="s">
        <v>316</v>
      </c>
      <c r="D201" s="140"/>
      <c r="F201" s="118"/>
    </row>
    <row r="202" spans="3:6" ht="12.75">
      <c r="C202" s="113" t="s">
        <v>317</v>
      </c>
      <c r="D202" s="140"/>
      <c r="F202" s="118"/>
    </row>
    <row r="203" spans="3:7" ht="12.75">
      <c r="C203" s="113" t="s">
        <v>314</v>
      </c>
      <c r="D203" s="140">
        <v>1080</v>
      </c>
      <c r="E203" s="118">
        <f>D203*B200</f>
        <v>2160</v>
      </c>
      <c r="F203" s="118">
        <v>2.5</v>
      </c>
      <c r="G203" s="120">
        <f>F203*B200</f>
        <v>5</v>
      </c>
    </row>
    <row r="204" ht="12.75">
      <c r="F204" s="118"/>
    </row>
    <row r="205" ht="12.75">
      <c r="F205" s="118"/>
    </row>
    <row r="206" spans="1:6" ht="12.75">
      <c r="A206" s="117" t="s">
        <v>66</v>
      </c>
      <c r="B206" s="117" t="s">
        <v>28</v>
      </c>
      <c r="C206" s="130" t="s">
        <v>318</v>
      </c>
      <c r="D206" s="140"/>
      <c r="F206" s="118"/>
    </row>
    <row r="207" spans="3:6" ht="12.75">
      <c r="C207" s="113" t="s">
        <v>316</v>
      </c>
      <c r="D207" s="140"/>
      <c r="F207" s="118"/>
    </row>
    <row r="208" spans="3:6" ht="12.75">
      <c r="C208" s="113" t="s">
        <v>317</v>
      </c>
      <c r="D208" s="140"/>
      <c r="F208" s="118"/>
    </row>
    <row r="209" spans="3:7" ht="12.75">
      <c r="C209" s="113" t="s">
        <v>314</v>
      </c>
      <c r="D209" s="140">
        <v>1540</v>
      </c>
      <c r="E209" s="118">
        <f>D209*B206</f>
        <v>7700</v>
      </c>
      <c r="F209" s="118">
        <v>2.5</v>
      </c>
      <c r="G209" s="120">
        <f>F209*B206</f>
        <v>12.5</v>
      </c>
    </row>
    <row r="210" spans="3:6" ht="12.75">
      <c r="C210" s="134"/>
      <c r="F210" s="118"/>
    </row>
    <row r="211" spans="1:6" ht="12.75">
      <c r="A211" s="117" t="s">
        <v>67</v>
      </c>
      <c r="B211" s="117" t="s">
        <v>26</v>
      </c>
      <c r="C211" s="130" t="s">
        <v>319</v>
      </c>
      <c r="D211" s="140"/>
      <c r="F211" s="118"/>
    </row>
    <row r="212" spans="3:6" ht="12.75">
      <c r="C212" s="113" t="s">
        <v>320</v>
      </c>
      <c r="D212" s="140"/>
      <c r="F212" s="118"/>
    </row>
    <row r="213" spans="3:6" ht="12.75">
      <c r="C213" s="113" t="s">
        <v>321</v>
      </c>
      <c r="D213" s="140"/>
      <c r="F213" s="118"/>
    </row>
    <row r="214" spans="3:7" ht="12.75">
      <c r="C214" s="113" t="s">
        <v>314</v>
      </c>
      <c r="D214" s="140">
        <v>2300</v>
      </c>
      <c r="E214" s="118">
        <f>D214*B211</f>
        <v>6900</v>
      </c>
      <c r="F214" s="118">
        <v>3.75</v>
      </c>
      <c r="G214" s="120">
        <f>F214*B211</f>
        <v>11.25</v>
      </c>
    </row>
    <row r="215" ht="12.75">
      <c r="F215" s="118"/>
    </row>
    <row r="216" spans="1:6" ht="12.75">
      <c r="A216" s="117" t="s">
        <v>68</v>
      </c>
      <c r="B216" s="117" t="s">
        <v>22</v>
      </c>
      <c r="C216" s="130" t="s">
        <v>322</v>
      </c>
      <c r="D216" s="140"/>
      <c r="F216" s="118"/>
    </row>
    <row r="217" spans="3:6" ht="12.75">
      <c r="C217" s="113" t="s">
        <v>323</v>
      </c>
      <c r="D217" s="140"/>
      <c r="F217" s="118"/>
    </row>
    <row r="218" spans="3:6" ht="12.75">
      <c r="C218" s="113" t="s">
        <v>324</v>
      </c>
      <c r="D218" s="140"/>
      <c r="F218" s="118"/>
    </row>
    <row r="219" spans="3:7" ht="12.75">
      <c r="C219" s="113" t="s">
        <v>314</v>
      </c>
      <c r="D219" s="140">
        <v>5280</v>
      </c>
      <c r="E219" s="118">
        <f>D219*B216</f>
        <v>5280</v>
      </c>
      <c r="F219" s="118">
        <v>10</v>
      </c>
      <c r="G219" s="120">
        <f>F219*B216</f>
        <v>10</v>
      </c>
    </row>
    <row r="220" spans="4:6" ht="12.75">
      <c r="D220" s="140"/>
      <c r="F220" s="118"/>
    </row>
    <row r="221" spans="3:6" ht="12.75">
      <c r="C221" s="130" t="s">
        <v>283</v>
      </c>
      <c r="D221" s="140"/>
      <c r="F221" s="118"/>
    </row>
    <row r="222" ht="12.75">
      <c r="F222" s="118"/>
    </row>
    <row r="223" spans="1:6" ht="12.75">
      <c r="A223" s="117" t="s">
        <v>69</v>
      </c>
      <c r="B223" s="117" t="s">
        <v>22</v>
      </c>
      <c r="C223" s="130" t="s">
        <v>325</v>
      </c>
      <c r="D223" s="140"/>
      <c r="F223" s="118"/>
    </row>
    <row r="224" spans="3:6" ht="12.75">
      <c r="C224" s="130" t="s">
        <v>326</v>
      </c>
      <c r="D224" s="140"/>
      <c r="F224" s="118"/>
    </row>
    <row r="225" spans="3:6" ht="12.75">
      <c r="C225" s="113" t="s">
        <v>327</v>
      </c>
      <c r="D225" s="140"/>
      <c r="F225" s="118"/>
    </row>
    <row r="226" spans="3:6" ht="12.75">
      <c r="C226" s="113" t="s">
        <v>328</v>
      </c>
      <c r="D226" s="140"/>
      <c r="F226" s="118"/>
    </row>
    <row r="227" spans="3:7" ht="12.75">
      <c r="C227" s="113" t="s">
        <v>329</v>
      </c>
      <c r="D227" s="118">
        <v>720</v>
      </c>
      <c r="E227" s="118">
        <f>D227*B223</f>
        <v>720</v>
      </c>
      <c r="F227" s="118">
        <v>1</v>
      </c>
      <c r="G227" s="120">
        <f>F227*B223</f>
        <v>1</v>
      </c>
    </row>
    <row r="228" ht="12.75">
      <c r="F228" s="118"/>
    </row>
    <row r="229" spans="1:6" ht="12.75">
      <c r="A229" s="117" t="s">
        <v>70</v>
      </c>
      <c r="B229" s="117" t="s">
        <v>25</v>
      </c>
      <c r="C229" s="130" t="s">
        <v>330</v>
      </c>
      <c r="D229" s="140"/>
      <c r="F229" s="118"/>
    </row>
    <row r="230" spans="3:6" ht="12.75">
      <c r="C230" s="130" t="s">
        <v>326</v>
      </c>
      <c r="D230" s="140"/>
      <c r="F230" s="118"/>
    </row>
    <row r="231" spans="3:6" ht="12.75">
      <c r="C231" s="113" t="s">
        <v>331</v>
      </c>
      <c r="D231" s="140"/>
      <c r="F231" s="118"/>
    </row>
    <row r="232" spans="3:6" ht="12.75">
      <c r="C232" s="113" t="s">
        <v>332</v>
      </c>
      <c r="D232" s="140"/>
      <c r="F232" s="118"/>
    </row>
    <row r="233" spans="3:7" ht="12.75">
      <c r="C233" s="113" t="s">
        <v>329</v>
      </c>
      <c r="D233" s="118">
        <v>1760</v>
      </c>
      <c r="E233" s="118">
        <f>D233*B229</f>
        <v>3520</v>
      </c>
      <c r="F233" s="118">
        <v>3.5</v>
      </c>
      <c r="G233" s="120">
        <f>F233*B229</f>
        <v>7</v>
      </c>
    </row>
    <row r="234" ht="12.75">
      <c r="F234" s="118"/>
    </row>
    <row r="235" spans="1:6" ht="12.75">
      <c r="A235" s="117" t="s">
        <v>71</v>
      </c>
      <c r="B235" s="117" t="s">
        <v>22</v>
      </c>
      <c r="C235" s="130" t="s">
        <v>333</v>
      </c>
      <c r="D235" s="140"/>
      <c r="F235" s="118"/>
    </row>
    <row r="236" spans="3:6" ht="12.75">
      <c r="C236" s="130" t="s">
        <v>326</v>
      </c>
      <c r="D236" s="140"/>
      <c r="F236" s="118"/>
    </row>
    <row r="237" spans="3:6" ht="12.75">
      <c r="C237" s="113" t="s">
        <v>334</v>
      </c>
      <c r="D237" s="140"/>
      <c r="F237" s="118"/>
    </row>
    <row r="238" spans="3:6" ht="12.75">
      <c r="C238" s="113" t="s">
        <v>335</v>
      </c>
      <c r="D238" s="140"/>
      <c r="F238" s="118"/>
    </row>
    <row r="239" spans="3:7" ht="12.75">
      <c r="C239" s="113" t="s">
        <v>329</v>
      </c>
      <c r="D239" s="118">
        <v>2300</v>
      </c>
      <c r="E239" s="118">
        <f>D239*B235</f>
        <v>2300</v>
      </c>
      <c r="F239" s="118">
        <v>4</v>
      </c>
      <c r="G239" s="120">
        <f>F239*B235</f>
        <v>4</v>
      </c>
    </row>
    <row r="240" ht="12.75">
      <c r="F240" s="118"/>
    </row>
    <row r="241" spans="1:6" ht="12.75">
      <c r="A241" s="117" t="s">
        <v>72</v>
      </c>
      <c r="C241" s="130" t="s">
        <v>283</v>
      </c>
      <c r="F241" s="118"/>
    </row>
    <row r="242" ht="12.75">
      <c r="F242" s="118"/>
    </row>
    <row r="243" spans="1:7" ht="12.75">
      <c r="A243" s="117" t="s">
        <v>73</v>
      </c>
      <c r="B243" s="117" t="s">
        <v>336</v>
      </c>
      <c r="C243" s="113" t="s">
        <v>337</v>
      </c>
      <c r="D243" s="140">
        <v>3000</v>
      </c>
      <c r="E243" s="140">
        <f>D243*B243</f>
        <v>4500</v>
      </c>
      <c r="F243" s="118">
        <v>14</v>
      </c>
      <c r="G243" s="120">
        <f>F243*B243</f>
        <v>21</v>
      </c>
    </row>
    <row r="244" spans="2:6" ht="12.75">
      <c r="B244" s="113"/>
      <c r="D244" s="113"/>
      <c r="E244" s="113"/>
      <c r="F244" s="118"/>
    </row>
    <row r="245" spans="1:7" ht="12.75">
      <c r="A245" s="117" t="s">
        <v>75</v>
      </c>
      <c r="B245" s="117" t="s">
        <v>35</v>
      </c>
      <c r="C245" s="113" t="s">
        <v>338</v>
      </c>
      <c r="D245" s="140">
        <v>2420</v>
      </c>
      <c r="E245" s="140">
        <f>D245*B245</f>
        <v>21780</v>
      </c>
      <c r="F245" s="118">
        <v>10</v>
      </c>
      <c r="G245" s="120">
        <f>F245*B245</f>
        <v>90</v>
      </c>
    </row>
    <row r="246" spans="4:6" ht="12.75">
      <c r="D246" s="140"/>
      <c r="E246" s="140"/>
      <c r="F246" s="118"/>
    </row>
    <row r="247" spans="1:7" ht="12.75">
      <c r="A247" s="117" t="s">
        <v>76</v>
      </c>
      <c r="B247" s="117" t="s">
        <v>26</v>
      </c>
      <c r="C247" s="113" t="s">
        <v>339</v>
      </c>
      <c r="D247" s="140">
        <v>1300</v>
      </c>
      <c r="E247" s="140">
        <f>D247*B247</f>
        <v>3900</v>
      </c>
      <c r="F247" s="118">
        <v>4.5</v>
      </c>
      <c r="G247" s="120">
        <f>F247*B247</f>
        <v>13.5</v>
      </c>
    </row>
    <row r="248" ht="12.75">
      <c r="F248" s="118"/>
    </row>
    <row r="249" ht="12.75">
      <c r="F249" s="118"/>
    </row>
    <row r="250" spans="3:6" ht="12.75">
      <c r="C250" s="124" t="s">
        <v>340</v>
      </c>
      <c r="F250" s="118"/>
    </row>
    <row r="251" spans="1:7" ht="12.75">
      <c r="A251" s="117" t="s">
        <v>77</v>
      </c>
      <c r="B251" s="117" t="s">
        <v>33</v>
      </c>
      <c r="C251" s="113" t="s">
        <v>339</v>
      </c>
      <c r="D251" s="140">
        <v>1300</v>
      </c>
      <c r="E251" s="140">
        <f>D251*B251</f>
        <v>10400</v>
      </c>
      <c r="F251" s="118">
        <v>4.5</v>
      </c>
      <c r="G251" s="120">
        <f>F251*B251</f>
        <v>36</v>
      </c>
    </row>
    <row r="252" ht="12.75">
      <c r="F252" s="118"/>
    </row>
    <row r="253" spans="1:7" ht="12.75">
      <c r="A253" s="117" t="s">
        <v>81</v>
      </c>
      <c r="B253" s="117" t="s">
        <v>26</v>
      </c>
      <c r="C253" s="113" t="s">
        <v>341</v>
      </c>
      <c r="D253" s="118">
        <v>300</v>
      </c>
      <c r="E253" s="118">
        <f>D253*B253</f>
        <v>900</v>
      </c>
      <c r="F253" s="118" t="s">
        <v>342</v>
      </c>
      <c r="G253" s="118">
        <f>F253*B253</f>
        <v>0.75</v>
      </c>
    </row>
    <row r="254" spans="6:7" ht="12.75">
      <c r="F254" s="118"/>
      <c r="G254" s="118"/>
    </row>
    <row r="255" spans="1:7" ht="12.75">
      <c r="A255" s="117" t="s">
        <v>83</v>
      </c>
      <c r="B255" s="141" t="s">
        <v>29</v>
      </c>
      <c r="C255" s="142" t="s">
        <v>343</v>
      </c>
      <c r="D255" s="143">
        <v>100</v>
      </c>
      <c r="E255" s="143">
        <f>D255*B255</f>
        <v>600</v>
      </c>
      <c r="F255" s="143" t="s">
        <v>344</v>
      </c>
      <c r="G255" s="143">
        <f>F255*B255</f>
        <v>0.12</v>
      </c>
    </row>
    <row r="256" ht="12.75">
      <c r="F256" s="118"/>
    </row>
    <row r="257" spans="1:7" ht="12.75">
      <c r="A257" s="117" t="s">
        <v>84</v>
      </c>
      <c r="B257" s="117" t="s">
        <v>41</v>
      </c>
      <c r="C257" s="113" t="s">
        <v>345</v>
      </c>
      <c r="D257" s="118">
        <v>250</v>
      </c>
      <c r="E257" s="118">
        <f>D257*B257</f>
        <v>3500</v>
      </c>
      <c r="F257" s="118">
        <v>0.5</v>
      </c>
      <c r="G257" s="120">
        <f>F257*B257</f>
        <v>7</v>
      </c>
    </row>
    <row r="258" ht="12.75">
      <c r="F258" s="118"/>
    </row>
    <row r="259" spans="1:7" ht="12.75">
      <c r="A259" s="117" t="s">
        <v>85</v>
      </c>
      <c r="B259" s="117" t="s">
        <v>22</v>
      </c>
      <c r="C259" s="113" t="s">
        <v>346</v>
      </c>
      <c r="D259" s="118">
        <v>450</v>
      </c>
      <c r="E259" s="118">
        <f>D259*B259</f>
        <v>450</v>
      </c>
      <c r="F259" s="118">
        <v>0.28</v>
      </c>
      <c r="G259" s="120">
        <f>F259*B259</f>
        <v>0.28</v>
      </c>
    </row>
    <row r="260" ht="12.75">
      <c r="F260" s="118"/>
    </row>
    <row r="261" spans="1:7" ht="12.75">
      <c r="A261" s="117" t="s">
        <v>86</v>
      </c>
      <c r="B261" s="117" t="s">
        <v>25</v>
      </c>
      <c r="C261" s="113" t="s">
        <v>347</v>
      </c>
      <c r="D261" s="118">
        <v>1320</v>
      </c>
      <c r="E261" s="118">
        <f>D261*B261</f>
        <v>2640</v>
      </c>
      <c r="F261" s="118">
        <v>2.5</v>
      </c>
      <c r="G261" s="120">
        <f>F261*B261</f>
        <v>5</v>
      </c>
    </row>
    <row r="262" ht="12.75">
      <c r="F262" s="118"/>
    </row>
    <row r="263" spans="1:7" ht="12.75">
      <c r="A263" s="117" t="s">
        <v>87</v>
      </c>
      <c r="B263" s="117" t="s">
        <v>22</v>
      </c>
      <c r="C263" s="113" t="s">
        <v>348</v>
      </c>
      <c r="D263" s="118">
        <v>880</v>
      </c>
      <c r="E263" s="118">
        <f>D263*B263</f>
        <v>880</v>
      </c>
      <c r="F263" s="118">
        <v>1.2</v>
      </c>
      <c r="G263" s="120">
        <f>F263*B263</f>
        <v>1.2</v>
      </c>
    </row>
    <row r="264" ht="12.75">
      <c r="F264" s="118"/>
    </row>
    <row r="265" spans="1:7" ht="12.75">
      <c r="A265" s="117" t="s">
        <v>88</v>
      </c>
      <c r="B265" s="117" t="s">
        <v>25</v>
      </c>
      <c r="C265" s="142" t="s">
        <v>349</v>
      </c>
      <c r="D265" s="143">
        <v>200</v>
      </c>
      <c r="E265" s="143">
        <f>D265*B265</f>
        <v>400</v>
      </c>
      <c r="F265" s="143">
        <v>0.6</v>
      </c>
      <c r="G265" s="143">
        <f>F265*B265</f>
        <v>1.2</v>
      </c>
    </row>
    <row r="266" ht="12.75">
      <c r="F266" s="118"/>
    </row>
    <row r="267" spans="1:6" ht="12.75">
      <c r="A267" s="117" t="s">
        <v>89</v>
      </c>
      <c r="B267" s="117" t="s">
        <v>27</v>
      </c>
      <c r="C267" s="113" t="s">
        <v>350</v>
      </c>
      <c r="D267" s="118">
        <v>35</v>
      </c>
      <c r="E267" s="118">
        <f>D267*B267</f>
        <v>140</v>
      </c>
      <c r="F267" s="118"/>
    </row>
    <row r="268" ht="12.75">
      <c r="F268" s="118"/>
    </row>
    <row r="269" spans="1:6" ht="12.75">
      <c r="A269" s="117" t="s">
        <v>90</v>
      </c>
      <c r="B269" s="117" t="s">
        <v>22</v>
      </c>
      <c r="C269" s="113" t="s">
        <v>351</v>
      </c>
      <c r="D269" s="118">
        <v>170</v>
      </c>
      <c r="E269" s="118">
        <f>D269*B269</f>
        <v>170</v>
      </c>
      <c r="F269" s="118"/>
    </row>
    <row r="270" ht="12.75">
      <c r="F270" s="118"/>
    </row>
    <row r="271" spans="1:7" ht="13.5" thickBot="1">
      <c r="A271" s="144" t="s">
        <v>91</v>
      </c>
      <c r="B271" s="144" t="s">
        <v>36</v>
      </c>
      <c r="C271" s="145" t="s">
        <v>352</v>
      </c>
      <c r="D271" s="146">
        <v>50</v>
      </c>
      <c r="E271" s="146">
        <f>D271*B271</f>
        <v>500</v>
      </c>
      <c r="F271" s="146">
        <v>0.2</v>
      </c>
      <c r="G271" s="147">
        <f>F271*B271</f>
        <v>2</v>
      </c>
    </row>
    <row r="272" ht="12.75">
      <c r="F272" s="118"/>
    </row>
    <row r="273" spans="3:6" ht="12.75">
      <c r="C273" s="134"/>
      <c r="F273" s="118"/>
    </row>
    <row r="274" spans="1:7" ht="12.75">
      <c r="A274" s="113"/>
      <c r="B274" s="141"/>
      <c r="C274" s="142"/>
      <c r="D274" s="148"/>
      <c r="E274" s="148"/>
      <c r="F274" s="148"/>
      <c r="G274" s="148"/>
    </row>
    <row r="275" spans="3:7" ht="12.75">
      <c r="C275" s="134" t="s">
        <v>353</v>
      </c>
      <c r="D275" s="119"/>
      <c r="E275" s="119"/>
      <c r="G275" s="119">
        <f>SUM(G6:G274)</f>
        <v>2116.1</v>
      </c>
    </row>
    <row r="276" spans="4:7" ht="12.75">
      <c r="D276" s="119"/>
      <c r="E276" s="119"/>
      <c r="G276" s="119"/>
    </row>
    <row r="277" spans="3:7" ht="12.75">
      <c r="C277" s="134" t="s">
        <v>354</v>
      </c>
      <c r="D277" s="119"/>
      <c r="E277" s="149">
        <f>SUM(E6:E276)</f>
        <v>1375935</v>
      </c>
      <c r="F277" s="150" t="s">
        <v>355</v>
      </c>
      <c r="G277" s="119"/>
    </row>
    <row r="278" spans="3:7" ht="12.75">
      <c r="C278" s="134" t="s">
        <v>356</v>
      </c>
      <c r="D278" s="119"/>
      <c r="E278" s="149">
        <f>E277*0.2</f>
        <v>275187</v>
      </c>
      <c r="F278" s="150" t="s">
        <v>355</v>
      </c>
      <c r="G278" s="119"/>
    </row>
    <row r="279" spans="4:7" ht="12.75">
      <c r="D279" s="119"/>
      <c r="E279" s="149"/>
      <c r="F279" s="151"/>
      <c r="G279" s="119"/>
    </row>
    <row r="280" spans="3:7" ht="12.75">
      <c r="C280" s="134" t="s">
        <v>357</v>
      </c>
      <c r="D280" s="119"/>
      <c r="E280" s="149">
        <f>E277+E278</f>
        <v>1651122</v>
      </c>
      <c r="F280" s="150" t="s">
        <v>355</v>
      </c>
      <c r="G280" s="119"/>
    </row>
    <row r="285" ht="12.75">
      <c r="C285" s="113" t="s">
        <v>358</v>
      </c>
    </row>
    <row r="287" spans="2:6" ht="12.75">
      <c r="B287" s="113"/>
      <c r="C287" s="113" t="s">
        <v>359</v>
      </c>
      <c r="D287" s="120"/>
      <c r="E287" s="120"/>
      <c r="F287" s="120"/>
    </row>
    <row r="288" spans="2:6" ht="12.75">
      <c r="B288" s="113"/>
      <c r="D288" s="120"/>
      <c r="E288" s="120"/>
      <c r="F288" s="120"/>
    </row>
    <row r="289" spans="1:6" ht="12.75">
      <c r="A289" s="113"/>
      <c r="B289" s="113"/>
      <c r="D289" s="120"/>
      <c r="E289" s="120"/>
      <c r="F289" s="120"/>
    </row>
    <row r="290" spans="1:7" ht="12.75">
      <c r="A290" s="152"/>
      <c r="B290" s="152"/>
      <c r="C290" s="152"/>
      <c r="D290" s="153"/>
      <c r="E290" s="153"/>
      <c r="F290" s="154"/>
      <c r="G290" s="154"/>
    </row>
    <row r="291" spans="1:7" ht="12.75">
      <c r="A291" s="152"/>
      <c r="B291" s="152"/>
      <c r="C291" s="152"/>
      <c r="D291" s="153"/>
      <c r="E291" s="153"/>
      <c r="F291" s="154"/>
      <c r="G291" s="154"/>
    </row>
    <row r="292" spans="1:2" ht="12.75">
      <c r="A292" s="113"/>
      <c r="B292" s="113"/>
    </row>
  </sheetData>
  <sheetProtection/>
  <printOptions/>
  <pageMargins left="1.1811023622047245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&amp;L&amp;"Times New Roman,Tučné"&amp;8OSTRAVA - Odkanalizování Přívozu na ÚČOV - 2.Etapa -  1.Část
PS01-Čerpací stanice - Příloha E1 - Strojní část&amp;C&amp;"Times New Roman,Tučné"
List 1&amp;R&amp;"Times New Roman,Tučné"&amp;8ROZPOČET</oddHeader>
    <oddFooter>&amp;L&amp;"Times New Roman,tučné"&amp;8RozpocetOP.xls&amp;R&amp;"Times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7"/>
  <sheetViews>
    <sheetView view="pageBreakPreview" zoomScaleNormal="85" zoomScaleSheetLayoutView="100" zoomScalePageLayoutView="0" workbookViewId="0" topLeftCell="A1">
      <selection activeCell="C293" sqref="C293"/>
    </sheetView>
  </sheetViews>
  <sheetFormatPr defaultColWidth="9.140625" defaultRowHeight="12.75"/>
  <cols>
    <col min="1" max="1" width="5.57421875" style="78" customWidth="1"/>
    <col min="2" max="2" width="40.421875" style="64" customWidth="1"/>
    <col min="3" max="3" width="9.28125" style="64" customWidth="1"/>
    <col min="4" max="4" width="11.421875" style="64" customWidth="1"/>
    <col min="5" max="5" width="11.00390625" style="64" customWidth="1"/>
    <col min="6" max="7" width="9.140625" style="55" customWidth="1"/>
    <col min="8" max="8" width="11.00390625" style="64" bestFit="1" customWidth="1"/>
    <col min="9" max="9" width="11.00390625" style="64" customWidth="1"/>
    <col min="10" max="10" width="9.140625" style="64" customWidth="1"/>
    <col min="11" max="11" width="9.28125" style="64" bestFit="1" customWidth="1"/>
    <col min="12" max="12" width="10.421875" style="78" customWidth="1"/>
    <col min="13" max="16384" width="9.140625" style="64" customWidth="1"/>
  </cols>
  <sheetData>
    <row r="1" spans="1:7" ht="15.75">
      <c r="A1" s="75"/>
      <c r="B1" s="76" t="s">
        <v>97</v>
      </c>
      <c r="C1" s="77"/>
      <c r="D1" s="50"/>
      <c r="E1" s="50"/>
      <c r="F1" s="31"/>
      <c r="G1" s="31"/>
    </row>
    <row r="2" spans="1:9" ht="18" customHeight="1">
      <c r="A2" s="75"/>
      <c r="B2" s="79" t="s">
        <v>148</v>
      </c>
      <c r="C2" s="80"/>
      <c r="D2" s="80"/>
      <c r="E2" s="80"/>
      <c r="F2" s="80"/>
      <c r="G2" s="80"/>
      <c r="H2" s="81"/>
      <c r="I2" s="81"/>
    </row>
    <row r="3" spans="1:7" ht="15.75">
      <c r="A3" s="75"/>
      <c r="B3" s="82"/>
      <c r="C3" s="77"/>
      <c r="D3" s="50"/>
      <c r="E3" s="50"/>
      <c r="F3" s="31"/>
      <c r="G3" s="31"/>
    </row>
    <row r="4" spans="1:7" ht="18.75">
      <c r="A4" s="75"/>
      <c r="B4" s="83" t="s">
        <v>149</v>
      </c>
      <c r="C4" s="84"/>
      <c r="D4" s="84"/>
      <c r="E4" s="84"/>
      <c r="F4" s="84"/>
      <c r="G4" s="84"/>
    </row>
    <row r="5" spans="1:7" ht="12.75">
      <c r="A5" s="75"/>
      <c r="B5" s="51"/>
      <c r="C5" s="77"/>
      <c r="D5" s="50"/>
      <c r="E5" s="50"/>
      <c r="F5" s="31"/>
      <c r="G5" s="31"/>
    </row>
    <row r="6" spans="1:7" ht="12.75">
      <c r="A6" s="85" t="s">
        <v>100</v>
      </c>
      <c r="B6" s="77"/>
      <c r="C6" s="77"/>
      <c r="D6" s="50"/>
      <c r="E6" s="50"/>
      <c r="F6" s="31"/>
      <c r="G6" s="31"/>
    </row>
    <row r="7" spans="1:10" ht="25.5">
      <c r="A7" s="75"/>
      <c r="B7" s="86" t="s">
        <v>101</v>
      </c>
      <c r="C7" s="86" t="s">
        <v>78</v>
      </c>
      <c r="D7" s="87" t="s">
        <v>102</v>
      </c>
      <c r="E7" s="87" t="s">
        <v>103</v>
      </c>
      <c r="F7" s="31"/>
      <c r="G7" s="31"/>
      <c r="I7" s="78"/>
      <c r="J7" s="78"/>
    </row>
    <row r="8" spans="1:10" ht="12.75">
      <c r="A8" s="75">
        <v>1</v>
      </c>
      <c r="B8" s="21" t="s">
        <v>150</v>
      </c>
      <c r="C8" s="21">
        <v>1</v>
      </c>
      <c r="D8" s="31">
        <v>99400</v>
      </c>
      <c r="E8" s="31">
        <v>99400</v>
      </c>
      <c r="F8" s="31"/>
      <c r="G8" s="31"/>
      <c r="I8" s="88"/>
      <c r="J8" s="65"/>
    </row>
    <row r="9" spans="1:10" ht="12.75">
      <c r="A9" s="75">
        <v>2</v>
      </c>
      <c r="B9" s="21" t="s">
        <v>151</v>
      </c>
      <c r="C9" s="21">
        <v>1</v>
      </c>
      <c r="D9" s="31">
        <v>22300</v>
      </c>
      <c r="E9" s="31">
        <v>22300</v>
      </c>
      <c r="F9" s="31"/>
      <c r="G9" s="31"/>
      <c r="I9" s="88"/>
      <c r="J9" s="65"/>
    </row>
    <row r="10" spans="1:10" ht="12.75">
      <c r="A10" s="75">
        <v>3</v>
      </c>
      <c r="B10" s="21" t="s">
        <v>152</v>
      </c>
      <c r="C10" s="21">
        <v>1</v>
      </c>
      <c r="D10" s="31">
        <v>98400</v>
      </c>
      <c r="E10" s="31">
        <v>98400</v>
      </c>
      <c r="F10" s="31"/>
      <c r="G10" s="31"/>
      <c r="I10" s="88"/>
      <c r="J10" s="65"/>
    </row>
    <row r="11" spans="1:10" ht="25.5">
      <c r="A11" s="75">
        <v>4</v>
      </c>
      <c r="B11" s="89" t="s">
        <v>153</v>
      </c>
      <c r="C11" s="21">
        <v>1</v>
      </c>
      <c r="D11" s="31">
        <v>194000</v>
      </c>
      <c r="E11" s="31">
        <v>194000</v>
      </c>
      <c r="F11" s="31"/>
      <c r="G11" s="31"/>
      <c r="I11" s="88"/>
      <c r="J11" s="65"/>
    </row>
    <row r="12" spans="1:19" ht="12.75" customHeight="1">
      <c r="A12" s="75">
        <v>5</v>
      </c>
      <c r="B12" s="21" t="s">
        <v>154</v>
      </c>
      <c r="C12" s="21">
        <v>1</v>
      </c>
      <c r="D12" s="31">
        <v>24000</v>
      </c>
      <c r="E12" s="31">
        <v>24000</v>
      </c>
      <c r="F12" s="31"/>
      <c r="G12" s="77"/>
      <c r="H12" s="65"/>
      <c r="I12" s="65"/>
      <c r="J12" s="65"/>
      <c r="L12" s="90"/>
      <c r="M12" s="55"/>
      <c r="N12" s="55"/>
      <c r="O12" s="55"/>
      <c r="P12" s="55"/>
      <c r="R12" s="65"/>
      <c r="S12" s="65"/>
    </row>
    <row r="13" spans="1:19" ht="12.75">
      <c r="A13" s="75">
        <v>6</v>
      </c>
      <c r="B13" s="21" t="s">
        <v>155</v>
      </c>
      <c r="C13" s="21">
        <v>1</v>
      </c>
      <c r="D13" s="31">
        <v>18000</v>
      </c>
      <c r="E13" s="31">
        <v>18000</v>
      </c>
      <c r="F13" s="31"/>
      <c r="G13" s="77"/>
      <c r="H13" s="65"/>
      <c r="I13" s="88"/>
      <c r="J13" s="65"/>
      <c r="L13" s="90"/>
      <c r="M13" s="55"/>
      <c r="N13" s="55"/>
      <c r="O13" s="55"/>
      <c r="P13" s="55"/>
      <c r="R13" s="65"/>
      <c r="S13" s="65"/>
    </row>
    <row r="14" spans="1:10" ht="12.75">
      <c r="A14" s="75">
        <v>7</v>
      </c>
      <c r="B14" s="21" t="s">
        <v>156</v>
      </c>
      <c r="C14" s="21">
        <v>3</v>
      </c>
      <c r="D14" s="31">
        <v>720</v>
      </c>
      <c r="E14" s="31">
        <v>2160</v>
      </c>
      <c r="F14" s="31"/>
      <c r="G14" s="31"/>
      <c r="H14" s="65"/>
      <c r="I14" s="88"/>
      <c r="J14" s="65"/>
    </row>
    <row r="15" spans="1:10" ht="12.75">
      <c r="A15" s="75">
        <v>8</v>
      </c>
      <c r="B15" s="21" t="s">
        <v>157</v>
      </c>
      <c r="C15" s="21">
        <v>1</v>
      </c>
      <c r="D15" s="31">
        <v>24000</v>
      </c>
      <c r="E15" s="31">
        <v>24000</v>
      </c>
      <c r="F15" s="31"/>
      <c r="G15" s="31"/>
      <c r="H15" s="65"/>
      <c r="I15" s="88"/>
      <c r="J15" s="65"/>
    </row>
    <row r="16" spans="1:10" ht="13.5" thickBot="1">
      <c r="A16" s="75">
        <v>9</v>
      </c>
      <c r="B16" s="21" t="s">
        <v>158</v>
      </c>
      <c r="C16" s="21">
        <v>2</v>
      </c>
      <c r="D16" s="31">
        <v>1800</v>
      </c>
      <c r="E16" s="31">
        <v>3600</v>
      </c>
      <c r="F16" s="31"/>
      <c r="G16" s="31"/>
      <c r="H16" s="65"/>
      <c r="I16" s="88"/>
      <c r="J16" s="65"/>
    </row>
    <row r="17" spans="1:12" ht="13.5" thickBot="1">
      <c r="A17" s="75"/>
      <c r="B17" s="51" t="s">
        <v>106</v>
      </c>
      <c r="C17" s="51"/>
      <c r="D17" s="35"/>
      <c r="E17" s="36">
        <f>SUM(E8:E16)</f>
        <v>485860</v>
      </c>
      <c r="F17" s="31"/>
      <c r="G17" s="31"/>
      <c r="J17" s="65"/>
      <c r="K17" s="68"/>
      <c r="L17" s="91"/>
    </row>
    <row r="18" spans="1:7" ht="12.75">
      <c r="A18" s="75"/>
      <c r="B18" s="77"/>
      <c r="C18" s="77"/>
      <c r="D18" s="31"/>
      <c r="E18" s="31"/>
      <c r="F18" s="31"/>
      <c r="G18" s="31"/>
    </row>
    <row r="19" spans="1:7" ht="12.75">
      <c r="A19" s="85" t="s">
        <v>159</v>
      </c>
      <c r="B19" s="77"/>
      <c r="C19" s="77"/>
      <c r="D19" s="31"/>
      <c r="E19" s="31"/>
      <c r="F19" s="31"/>
      <c r="G19" s="31"/>
    </row>
    <row r="20" spans="1:9" ht="25.5">
      <c r="A20" s="92"/>
      <c r="B20" s="93" t="s">
        <v>101</v>
      </c>
      <c r="C20" s="93" t="s">
        <v>108</v>
      </c>
      <c r="D20" s="87" t="s">
        <v>109</v>
      </c>
      <c r="E20" s="87" t="s">
        <v>110</v>
      </c>
      <c r="F20" s="94" t="s">
        <v>111</v>
      </c>
      <c r="G20" s="94" t="s">
        <v>112</v>
      </c>
      <c r="H20" s="95"/>
      <c r="I20" s="96"/>
    </row>
    <row r="21" spans="1:7" ht="12.75">
      <c r="A21" s="77"/>
      <c r="B21" s="21" t="s">
        <v>160</v>
      </c>
      <c r="C21" s="48">
        <v>25</v>
      </c>
      <c r="D21" s="97">
        <v>17.9</v>
      </c>
      <c r="E21" s="50">
        <v>6.32</v>
      </c>
      <c r="F21" s="31">
        <v>447.5</v>
      </c>
      <c r="G21" s="31">
        <v>711</v>
      </c>
    </row>
    <row r="22" spans="1:7" ht="12.75">
      <c r="A22" s="75"/>
      <c r="B22" s="21" t="s">
        <v>161</v>
      </c>
      <c r="C22" s="48">
        <v>25</v>
      </c>
      <c r="D22" s="50">
        <v>80.2</v>
      </c>
      <c r="E22" s="50">
        <v>6.32</v>
      </c>
      <c r="F22" s="31">
        <v>2005</v>
      </c>
      <c r="G22" s="31">
        <v>711</v>
      </c>
    </row>
    <row r="23" spans="1:9" ht="12.75">
      <c r="A23" s="75"/>
      <c r="B23" s="21" t="s">
        <v>162</v>
      </c>
      <c r="C23" s="48">
        <v>25</v>
      </c>
      <c r="D23" s="50">
        <v>38.9</v>
      </c>
      <c r="E23" s="50">
        <v>6.32</v>
      </c>
      <c r="F23" s="31">
        <v>972.5</v>
      </c>
      <c r="G23" s="31">
        <v>711</v>
      </c>
      <c r="I23" s="65"/>
    </row>
    <row r="24" spans="1:9" ht="12.75">
      <c r="A24" s="75"/>
      <c r="B24" s="21" t="s">
        <v>163</v>
      </c>
      <c r="C24" s="77">
        <v>25</v>
      </c>
      <c r="D24" s="50">
        <v>94.8</v>
      </c>
      <c r="E24" s="50">
        <v>5.43</v>
      </c>
      <c r="F24" s="31">
        <v>526.5</v>
      </c>
      <c r="G24" s="31">
        <v>610.875</v>
      </c>
      <c r="I24" s="98"/>
    </row>
    <row r="25" spans="1:9" ht="12.75">
      <c r="A25" s="77"/>
      <c r="B25" s="21" t="s">
        <v>164</v>
      </c>
      <c r="C25" s="77">
        <v>20</v>
      </c>
      <c r="D25" s="50">
        <v>58.5</v>
      </c>
      <c r="E25" s="50">
        <v>5.43</v>
      </c>
      <c r="F25" s="31">
        <v>1462.5</v>
      </c>
      <c r="G25" s="31">
        <v>488.7</v>
      </c>
      <c r="I25" s="98"/>
    </row>
    <row r="26" spans="1:9" ht="12.75">
      <c r="A26" s="77"/>
      <c r="B26" s="21" t="s">
        <v>165</v>
      </c>
      <c r="C26" s="77">
        <v>35</v>
      </c>
      <c r="D26" s="50">
        <v>16.1</v>
      </c>
      <c r="E26" s="50">
        <v>6.32</v>
      </c>
      <c r="F26" s="31">
        <v>563.5</v>
      </c>
      <c r="G26" s="31">
        <v>995.4</v>
      </c>
      <c r="I26" s="98"/>
    </row>
    <row r="27" spans="1:9" ht="12.75">
      <c r="A27" s="75"/>
      <c r="B27" s="77" t="s">
        <v>166</v>
      </c>
      <c r="C27" s="77">
        <v>20</v>
      </c>
      <c r="D27" s="50">
        <v>30.8</v>
      </c>
      <c r="E27" s="50">
        <v>5.69</v>
      </c>
      <c r="F27" s="31">
        <v>616</v>
      </c>
      <c r="G27" s="31">
        <v>512.1</v>
      </c>
      <c r="I27" s="98"/>
    </row>
    <row r="28" spans="1:9" ht="12.75">
      <c r="A28" s="75"/>
      <c r="B28" s="77" t="s">
        <v>167</v>
      </c>
      <c r="C28" s="77">
        <v>10</v>
      </c>
      <c r="D28" s="50">
        <v>240</v>
      </c>
      <c r="E28" s="50">
        <v>15</v>
      </c>
      <c r="F28" s="31">
        <v>2400</v>
      </c>
      <c r="G28" s="31">
        <v>675</v>
      </c>
      <c r="I28" s="98"/>
    </row>
    <row r="29" spans="1:9" ht="12.75">
      <c r="A29" s="77"/>
      <c r="B29" s="21" t="s">
        <v>168</v>
      </c>
      <c r="C29" s="77">
        <v>6</v>
      </c>
      <c r="D29" s="50">
        <v>33.6</v>
      </c>
      <c r="E29" s="50">
        <v>9.49</v>
      </c>
      <c r="F29" s="31">
        <v>201.6</v>
      </c>
      <c r="G29" s="31">
        <v>256.23</v>
      </c>
      <c r="I29" s="98"/>
    </row>
    <row r="30" spans="1:9" ht="12.75">
      <c r="A30" s="75"/>
      <c r="B30" s="21" t="s">
        <v>169</v>
      </c>
      <c r="C30" s="77">
        <v>10</v>
      </c>
      <c r="D30" s="50">
        <v>49.86</v>
      </c>
      <c r="E30" s="50">
        <v>9.49</v>
      </c>
      <c r="F30" s="31">
        <v>498.6</v>
      </c>
      <c r="G30" s="55">
        <v>427.05</v>
      </c>
      <c r="I30" s="98"/>
    </row>
    <row r="31" spans="1:9" ht="12.75">
      <c r="A31" s="75"/>
      <c r="B31" s="21" t="s">
        <v>170</v>
      </c>
      <c r="C31" s="64">
        <v>10</v>
      </c>
      <c r="D31" s="50">
        <v>64.56</v>
      </c>
      <c r="E31" s="50">
        <v>9.49</v>
      </c>
      <c r="F31" s="31">
        <v>645.6</v>
      </c>
      <c r="G31" s="31">
        <v>427.05</v>
      </c>
      <c r="I31" s="98"/>
    </row>
    <row r="32" spans="1:9" ht="12.75">
      <c r="A32" s="77"/>
      <c r="B32" s="77" t="s">
        <v>171</v>
      </c>
      <c r="C32" s="77">
        <v>10</v>
      </c>
      <c r="D32" s="50">
        <v>50.4</v>
      </c>
      <c r="E32" s="50">
        <v>10</v>
      </c>
      <c r="F32" s="31">
        <v>504</v>
      </c>
      <c r="G32" s="31">
        <v>450</v>
      </c>
      <c r="I32" s="98"/>
    </row>
    <row r="33" spans="1:9" ht="12.75">
      <c r="A33" s="77"/>
      <c r="B33" s="77" t="s">
        <v>172</v>
      </c>
      <c r="C33" s="77">
        <v>5</v>
      </c>
      <c r="D33" s="50">
        <v>600</v>
      </c>
      <c r="E33" s="50">
        <v>100</v>
      </c>
      <c r="F33" s="31">
        <v>3000</v>
      </c>
      <c r="G33" s="31">
        <v>2250</v>
      </c>
      <c r="I33" s="98"/>
    </row>
    <row r="34" spans="1:9" ht="12.75">
      <c r="A34" s="77"/>
      <c r="B34" s="77" t="s">
        <v>121</v>
      </c>
      <c r="C34" s="77">
        <v>9</v>
      </c>
      <c r="D34" s="50">
        <v>30.912</v>
      </c>
      <c r="E34" s="50">
        <v>21.13</v>
      </c>
      <c r="F34" s="31">
        <v>278.20799999999997</v>
      </c>
      <c r="G34" s="31">
        <v>855.765</v>
      </c>
      <c r="I34" s="98"/>
    </row>
    <row r="35" spans="1:9" ht="12.75">
      <c r="A35" s="77"/>
      <c r="B35" s="77" t="s">
        <v>173</v>
      </c>
      <c r="C35" s="77">
        <v>3</v>
      </c>
      <c r="D35" s="50">
        <v>384</v>
      </c>
      <c r="E35" s="50">
        <v>106</v>
      </c>
      <c r="F35" s="31">
        <v>1152</v>
      </c>
      <c r="G35" s="31">
        <v>1431</v>
      </c>
      <c r="I35" s="98"/>
    </row>
    <row r="36" spans="1:9" ht="12.75">
      <c r="A36" s="77"/>
      <c r="B36" s="77" t="s">
        <v>123</v>
      </c>
      <c r="C36" s="77">
        <v>10</v>
      </c>
      <c r="D36" s="50">
        <v>45.275999999999996</v>
      </c>
      <c r="E36" s="50">
        <v>18.34</v>
      </c>
      <c r="F36" s="31">
        <v>452.76</v>
      </c>
      <c r="G36" s="31">
        <v>825.3</v>
      </c>
      <c r="I36" s="98"/>
    </row>
    <row r="37" spans="1:9" ht="12.75">
      <c r="A37" s="77"/>
      <c r="B37" s="77" t="s">
        <v>174</v>
      </c>
      <c r="C37" s="77">
        <v>7</v>
      </c>
      <c r="D37" s="50">
        <v>41.4</v>
      </c>
      <c r="E37" s="50">
        <v>29.83</v>
      </c>
      <c r="F37" s="31">
        <v>289.8</v>
      </c>
      <c r="G37" s="31">
        <v>939.645</v>
      </c>
      <c r="I37" s="98"/>
    </row>
    <row r="38" spans="1:9" ht="12.75">
      <c r="A38" s="75"/>
      <c r="B38" s="77" t="s">
        <v>175</v>
      </c>
      <c r="C38" s="99">
        <v>13800.888</v>
      </c>
      <c r="D38" s="50">
        <v>0.03</v>
      </c>
      <c r="E38" s="50"/>
      <c r="F38" s="31">
        <v>414.02664</v>
      </c>
      <c r="G38" s="31">
        <v>0</v>
      </c>
      <c r="I38" s="98"/>
    </row>
    <row r="39" spans="1:9" ht="12.75">
      <c r="A39" s="77"/>
      <c r="B39" s="77" t="s">
        <v>176</v>
      </c>
      <c r="C39" s="77">
        <v>10</v>
      </c>
      <c r="D39" s="50"/>
      <c r="E39" s="50">
        <v>27.04</v>
      </c>
      <c r="F39" s="31">
        <v>0</v>
      </c>
      <c r="G39" s="31">
        <v>1216.8</v>
      </c>
      <c r="I39" s="98"/>
    </row>
    <row r="40" spans="1:9" ht="12.75">
      <c r="A40" s="75"/>
      <c r="B40" s="77" t="s">
        <v>177</v>
      </c>
      <c r="C40" s="77">
        <v>20</v>
      </c>
      <c r="D40" s="50"/>
      <c r="E40" s="50">
        <v>14.51</v>
      </c>
      <c r="F40" s="31">
        <v>0</v>
      </c>
      <c r="G40" s="31">
        <v>1305.9</v>
      </c>
      <c r="I40" s="98"/>
    </row>
    <row r="41" spans="1:9" ht="12.75">
      <c r="A41" s="75"/>
      <c r="B41" s="77" t="s">
        <v>178</v>
      </c>
      <c r="C41" s="77">
        <v>8</v>
      </c>
      <c r="D41" s="50"/>
      <c r="E41" s="50">
        <v>70.84</v>
      </c>
      <c r="F41" s="31">
        <v>0</v>
      </c>
      <c r="G41" s="31">
        <v>2550.24</v>
      </c>
      <c r="I41" s="98"/>
    </row>
    <row r="42" spans="1:9" ht="12.75">
      <c r="A42" s="75"/>
      <c r="B42" s="77" t="s">
        <v>127</v>
      </c>
      <c r="C42" s="77">
        <v>1</v>
      </c>
      <c r="D42" s="50"/>
      <c r="E42" s="50">
        <v>348.12</v>
      </c>
      <c r="F42" s="31">
        <v>0</v>
      </c>
      <c r="G42" s="31">
        <v>1566.54</v>
      </c>
      <c r="I42" s="98"/>
    </row>
    <row r="43" spans="1:9" ht="12.75">
      <c r="A43" s="75"/>
      <c r="B43" s="77" t="s">
        <v>179</v>
      </c>
      <c r="C43" s="77">
        <v>3</v>
      </c>
      <c r="D43" s="50"/>
      <c r="E43" s="50">
        <v>202.54</v>
      </c>
      <c r="F43" s="31">
        <v>0</v>
      </c>
      <c r="G43" s="31">
        <v>2734.29</v>
      </c>
      <c r="I43" s="98"/>
    </row>
    <row r="44" spans="1:9" ht="12.75">
      <c r="A44" s="75"/>
      <c r="B44" s="77" t="s">
        <v>180</v>
      </c>
      <c r="C44" s="77">
        <v>5</v>
      </c>
      <c r="D44" s="50"/>
      <c r="E44" s="50">
        <v>202</v>
      </c>
      <c r="F44" s="31">
        <v>0</v>
      </c>
      <c r="G44" s="31">
        <v>4545</v>
      </c>
      <c r="I44" s="98"/>
    </row>
    <row r="45" spans="1:9" ht="12.75">
      <c r="A45" s="77"/>
      <c r="B45" s="77" t="s">
        <v>181</v>
      </c>
      <c r="C45" s="77">
        <v>10</v>
      </c>
      <c r="D45" s="50">
        <v>450</v>
      </c>
      <c r="E45" s="50"/>
      <c r="F45" s="31"/>
      <c r="G45" s="31">
        <v>4500</v>
      </c>
      <c r="I45" s="98"/>
    </row>
    <row r="46" spans="1:9" ht="12.75">
      <c r="A46" s="77"/>
      <c r="B46" s="77" t="s">
        <v>182</v>
      </c>
      <c r="C46" s="77">
        <v>3</v>
      </c>
      <c r="D46" s="50">
        <v>300</v>
      </c>
      <c r="E46" s="50">
        <v>20</v>
      </c>
      <c r="F46" s="31">
        <v>900</v>
      </c>
      <c r="G46" s="31">
        <v>270</v>
      </c>
      <c r="I46" s="98"/>
    </row>
    <row r="47" spans="1:9" ht="13.5" thickBot="1">
      <c r="A47" s="75"/>
      <c r="B47" s="77" t="s">
        <v>183</v>
      </c>
      <c r="C47" s="77"/>
      <c r="D47" s="50">
        <v>0.03</v>
      </c>
      <c r="E47" s="50">
        <v>0.03</v>
      </c>
      <c r="F47" s="31">
        <v>453.4474392</v>
      </c>
      <c r="G47" s="31">
        <v>958.97655</v>
      </c>
      <c r="I47" s="98"/>
    </row>
    <row r="48" spans="1:9" ht="13.5" thickBot="1">
      <c r="A48" s="75"/>
      <c r="B48" s="51" t="s">
        <v>134</v>
      </c>
      <c r="C48" s="51"/>
      <c r="D48" s="52"/>
      <c r="E48" s="52"/>
      <c r="F48" s="100">
        <f>SUM(F21:F47)</f>
        <v>17783.5420792</v>
      </c>
      <c r="G48" s="101">
        <f>SUM(G21:G47)</f>
        <v>32924.86155</v>
      </c>
      <c r="I48" s="98"/>
    </row>
    <row r="49" spans="1:9" ht="12.75">
      <c r="A49" s="75"/>
      <c r="B49" s="51"/>
      <c r="C49" s="51"/>
      <c r="D49" s="52"/>
      <c r="E49" s="52"/>
      <c r="F49" s="35"/>
      <c r="G49" s="35"/>
      <c r="I49" s="98"/>
    </row>
    <row r="50" spans="1:9" ht="12.75">
      <c r="A50" s="75"/>
      <c r="B50" s="77"/>
      <c r="C50" s="77"/>
      <c r="D50" s="50"/>
      <c r="E50" s="50"/>
      <c r="F50" s="31"/>
      <c r="G50" s="31"/>
      <c r="I50" s="98"/>
    </row>
    <row r="51" spans="1:9" ht="12.75">
      <c r="A51" s="75"/>
      <c r="B51" s="77"/>
      <c r="C51" s="77"/>
      <c r="D51" s="50"/>
      <c r="E51" s="50"/>
      <c r="F51" s="31"/>
      <c r="G51" s="31"/>
      <c r="I51" s="98"/>
    </row>
    <row r="52" spans="1:9" ht="12.75">
      <c r="A52" s="75"/>
      <c r="B52" s="102" t="s">
        <v>135</v>
      </c>
      <c r="C52" s="102"/>
      <c r="D52" s="103" t="s">
        <v>3</v>
      </c>
      <c r="E52" s="103" t="s">
        <v>4</v>
      </c>
      <c r="F52" s="31"/>
      <c r="G52" s="31"/>
      <c r="I52" s="98"/>
    </row>
    <row r="53" spans="1:9" ht="12.75">
      <c r="A53" s="75"/>
      <c r="B53" s="77" t="s">
        <v>3</v>
      </c>
      <c r="C53" s="77"/>
      <c r="D53" s="31">
        <v>485860</v>
      </c>
      <c r="E53" s="31"/>
      <c r="F53" s="31"/>
      <c r="G53" s="31"/>
      <c r="I53" s="98"/>
    </row>
    <row r="54" spans="1:9" ht="12.75">
      <c r="A54" s="75"/>
      <c r="B54" s="77" t="s">
        <v>136</v>
      </c>
      <c r="C54" s="77">
        <v>0.036</v>
      </c>
      <c r="D54" s="31">
        <v>17491</v>
      </c>
      <c r="E54" s="31"/>
      <c r="F54" s="31"/>
      <c r="G54" s="31"/>
      <c r="I54" s="98"/>
    </row>
    <row r="55" spans="1:9" ht="12.75">
      <c r="A55" s="75"/>
      <c r="B55" s="77" t="s">
        <v>184</v>
      </c>
      <c r="C55" s="77"/>
      <c r="D55" s="31"/>
      <c r="E55" s="31">
        <v>32925</v>
      </c>
      <c r="F55" s="31"/>
      <c r="G55" s="31"/>
      <c r="I55" s="98"/>
    </row>
    <row r="56" spans="1:9" ht="12.75">
      <c r="A56" s="75"/>
      <c r="B56" s="77" t="s">
        <v>185</v>
      </c>
      <c r="C56" s="77"/>
      <c r="D56" s="31"/>
      <c r="E56" s="31">
        <v>17784</v>
      </c>
      <c r="F56" s="31"/>
      <c r="G56" s="31"/>
      <c r="I56" s="98"/>
    </row>
    <row r="57" spans="1:9" ht="12.75">
      <c r="A57" s="75"/>
      <c r="B57" s="77" t="s">
        <v>139</v>
      </c>
      <c r="C57" s="77">
        <v>0.06</v>
      </c>
      <c r="D57" s="31"/>
      <c r="E57" s="31">
        <v>1976</v>
      </c>
      <c r="F57" s="31"/>
      <c r="G57" s="31"/>
      <c r="I57" s="98"/>
    </row>
    <row r="58" spans="1:9" ht="13.5" thickBot="1">
      <c r="A58" s="75"/>
      <c r="B58" s="77" t="s">
        <v>140</v>
      </c>
      <c r="C58" s="77">
        <v>0.01</v>
      </c>
      <c r="D58" s="55"/>
      <c r="E58" s="55">
        <v>4859</v>
      </c>
      <c r="F58" s="31"/>
      <c r="G58" s="31"/>
      <c r="I58" s="98"/>
    </row>
    <row r="59" spans="1:9" ht="13.5" thickBot="1">
      <c r="A59" s="75"/>
      <c r="B59" s="51" t="s">
        <v>2</v>
      </c>
      <c r="C59" s="77"/>
      <c r="D59" s="100">
        <v>499517.76</v>
      </c>
      <c r="E59" s="101">
        <f>SUM(E55:E58)</f>
        <v>57544</v>
      </c>
      <c r="F59" s="31"/>
      <c r="G59" s="31"/>
      <c r="I59" s="98"/>
    </row>
    <row r="60" spans="1:9" ht="13.5" thickBot="1">
      <c r="A60" s="75"/>
      <c r="B60" s="51"/>
      <c r="C60" s="77"/>
      <c r="D60" s="31"/>
      <c r="E60" s="31"/>
      <c r="F60" s="31"/>
      <c r="G60" s="31"/>
      <c r="I60" s="98"/>
    </row>
    <row r="61" spans="1:9" ht="13.5" thickBot="1">
      <c r="A61" s="75"/>
      <c r="B61" s="51" t="s">
        <v>186</v>
      </c>
      <c r="C61" s="77"/>
      <c r="D61" s="31"/>
      <c r="E61" s="36">
        <f>SUM(D59:E59)</f>
        <v>557061.76</v>
      </c>
      <c r="F61" s="31"/>
      <c r="G61" s="31"/>
      <c r="I61" s="98"/>
    </row>
    <row r="62" spans="1:9" ht="12.75">
      <c r="A62" s="75"/>
      <c r="B62" s="77"/>
      <c r="C62" s="77"/>
      <c r="D62" s="31"/>
      <c r="E62" s="31"/>
      <c r="F62" s="31"/>
      <c r="G62" s="31"/>
      <c r="I62" s="98"/>
    </row>
    <row r="63" spans="1:9" ht="12.75">
      <c r="A63" s="75"/>
      <c r="B63" s="77" t="s">
        <v>142</v>
      </c>
      <c r="C63" s="77">
        <v>0.084</v>
      </c>
      <c r="D63" s="31"/>
      <c r="E63" s="31">
        <v>0</v>
      </c>
      <c r="F63" s="31"/>
      <c r="G63" s="31"/>
      <c r="I63" s="98"/>
    </row>
    <row r="64" spans="1:9" ht="13.5" thickBot="1">
      <c r="A64" s="75"/>
      <c r="B64" s="77" t="s">
        <v>5</v>
      </c>
      <c r="C64" s="77">
        <v>0.032</v>
      </c>
      <c r="D64" s="31"/>
      <c r="E64" s="55">
        <v>0</v>
      </c>
      <c r="F64" s="31"/>
      <c r="G64" s="31"/>
      <c r="I64" s="98"/>
    </row>
    <row r="65" spans="1:9" ht="13.5" thickBot="1">
      <c r="A65" s="75"/>
      <c r="B65" s="51" t="s">
        <v>143</v>
      </c>
      <c r="C65" s="77"/>
      <c r="D65" s="31"/>
      <c r="E65" s="36">
        <v>0</v>
      </c>
      <c r="F65" s="31"/>
      <c r="G65" s="31"/>
      <c r="I65" s="98"/>
    </row>
    <row r="66" spans="1:9" ht="12.75">
      <c r="A66" s="75"/>
      <c r="B66" s="77"/>
      <c r="C66" s="77"/>
      <c r="D66" s="31"/>
      <c r="E66" s="31"/>
      <c r="F66" s="31"/>
      <c r="G66" s="31"/>
      <c r="I66" s="98"/>
    </row>
    <row r="67" spans="1:9" ht="12.75">
      <c r="A67" s="75"/>
      <c r="B67" s="77" t="s">
        <v>144</v>
      </c>
      <c r="C67" s="48"/>
      <c r="D67" s="50"/>
      <c r="E67" s="55">
        <v>32000</v>
      </c>
      <c r="F67" s="31"/>
      <c r="G67" s="31"/>
      <c r="I67" s="98"/>
    </row>
    <row r="68" spans="1:9" ht="12.75">
      <c r="A68" s="75"/>
      <c r="B68" s="77" t="s">
        <v>187</v>
      </c>
      <c r="C68" s="48"/>
      <c r="D68" s="50"/>
      <c r="E68" s="31">
        <v>6500</v>
      </c>
      <c r="F68" s="31"/>
      <c r="G68" s="31"/>
      <c r="I68" s="98"/>
    </row>
    <row r="69" spans="1:9" ht="12.75">
      <c r="A69" s="75"/>
      <c r="B69" s="77" t="s">
        <v>145</v>
      </c>
      <c r="C69" s="48"/>
      <c r="D69" s="77"/>
      <c r="E69" s="55">
        <v>0</v>
      </c>
      <c r="F69" s="31"/>
      <c r="G69" s="31"/>
      <c r="I69" s="98"/>
    </row>
    <row r="70" spans="1:9" ht="13.5" thickBot="1">
      <c r="A70" s="75"/>
      <c r="B70" s="77" t="s">
        <v>188</v>
      </c>
      <c r="C70" s="48"/>
      <c r="D70" s="77"/>
      <c r="E70" s="55">
        <v>0</v>
      </c>
      <c r="F70" s="31"/>
      <c r="G70" s="31"/>
      <c r="I70" s="98"/>
    </row>
    <row r="71" spans="1:9" ht="13.5" thickBot="1">
      <c r="A71" s="75"/>
      <c r="B71" s="51" t="s">
        <v>147</v>
      </c>
      <c r="C71" s="77"/>
      <c r="D71" s="50"/>
      <c r="E71" s="36">
        <v>38500</v>
      </c>
      <c r="F71" s="31"/>
      <c r="G71" s="31"/>
      <c r="I71" s="98"/>
    </row>
    <row r="72" spans="1:9" ht="13.5" thickBot="1">
      <c r="A72" s="75"/>
      <c r="B72" s="51"/>
      <c r="C72" s="77"/>
      <c r="D72" s="50"/>
      <c r="E72" s="35"/>
      <c r="F72" s="31"/>
      <c r="G72" s="31"/>
      <c r="I72" s="98"/>
    </row>
    <row r="73" spans="1:9" ht="13.5" thickBot="1">
      <c r="A73" s="75"/>
      <c r="B73" s="51" t="s">
        <v>15</v>
      </c>
      <c r="C73" s="77"/>
      <c r="D73" s="50"/>
      <c r="E73" s="36">
        <f>SUM(E61:E68)</f>
        <v>595561.76</v>
      </c>
      <c r="F73" s="31"/>
      <c r="G73" s="31"/>
      <c r="I73" s="98"/>
    </row>
    <row r="74" spans="1:9" ht="13.5" thickBot="1">
      <c r="A74" s="75"/>
      <c r="B74" s="77"/>
      <c r="C74" s="77"/>
      <c r="D74" s="50"/>
      <c r="E74" s="50"/>
      <c r="F74" s="31"/>
      <c r="G74" s="31"/>
      <c r="I74" s="98"/>
    </row>
    <row r="75" spans="1:9" ht="13.5" thickBot="1">
      <c r="A75" s="75"/>
      <c r="B75" s="51" t="s">
        <v>189</v>
      </c>
      <c r="C75" s="48"/>
      <c r="D75" s="77"/>
      <c r="E75" s="36">
        <v>0</v>
      </c>
      <c r="F75" s="31"/>
      <c r="G75" s="31"/>
      <c r="I75" s="98"/>
    </row>
    <row r="76" spans="2:9" ht="12.75">
      <c r="B76" s="25"/>
      <c r="C76" s="43"/>
      <c r="D76" s="88"/>
      <c r="E76" s="65"/>
      <c r="I76" s="98"/>
    </row>
    <row r="77" spans="1:9" ht="12.75">
      <c r="A77" s="64"/>
      <c r="B77" s="25"/>
      <c r="C77" s="43"/>
      <c r="D77" s="65"/>
      <c r="E77" s="65"/>
      <c r="I77" s="98"/>
    </row>
    <row r="78" spans="2:9" ht="12.75">
      <c r="B78" s="25"/>
      <c r="C78" s="43"/>
      <c r="D78" s="65"/>
      <c r="E78" s="65"/>
      <c r="I78" s="98"/>
    </row>
    <row r="79" spans="2:9" ht="12.75">
      <c r="B79" s="25"/>
      <c r="C79" s="43"/>
      <c r="D79" s="65"/>
      <c r="E79" s="65"/>
      <c r="I79" s="98"/>
    </row>
    <row r="80" spans="1:9" ht="12.75">
      <c r="A80" s="64"/>
      <c r="B80" s="25"/>
      <c r="C80" s="43"/>
      <c r="D80" s="65"/>
      <c r="E80" s="65"/>
      <c r="I80" s="98"/>
    </row>
    <row r="81" spans="1:9" ht="12.75">
      <c r="A81" s="64"/>
      <c r="B81" s="25"/>
      <c r="C81" s="43"/>
      <c r="D81" s="65"/>
      <c r="E81" s="65"/>
      <c r="I81" s="98"/>
    </row>
    <row r="82" spans="1:9" ht="12.75">
      <c r="A82" s="64"/>
      <c r="B82" s="25"/>
      <c r="C82" s="43"/>
      <c r="D82" s="65"/>
      <c r="E82" s="65"/>
      <c r="I82" s="98"/>
    </row>
    <row r="83" spans="2:9" ht="12.75">
      <c r="B83" s="25"/>
      <c r="D83" s="65"/>
      <c r="E83" s="65"/>
      <c r="I83" s="98"/>
    </row>
    <row r="84" spans="1:9" ht="12.75">
      <c r="A84" s="64"/>
      <c r="B84" s="25"/>
      <c r="D84" s="65"/>
      <c r="E84" s="65"/>
      <c r="I84" s="98"/>
    </row>
    <row r="85" spans="2:9" ht="12.75">
      <c r="B85" s="25"/>
      <c r="D85" s="65"/>
      <c r="E85" s="65"/>
      <c r="I85" s="98"/>
    </row>
    <row r="86" spans="2:9" ht="12.75">
      <c r="B86" s="25"/>
      <c r="C86" s="43"/>
      <c r="D86" s="65"/>
      <c r="E86" s="65"/>
      <c r="I86" s="98"/>
    </row>
    <row r="87" spans="1:9" ht="12.75">
      <c r="A87" s="64"/>
      <c r="B87" s="25"/>
      <c r="C87" s="43"/>
      <c r="D87" s="65"/>
      <c r="E87" s="65"/>
      <c r="I87" s="98"/>
    </row>
    <row r="88" spans="1:9" ht="12.75">
      <c r="A88" s="64"/>
      <c r="B88" s="25"/>
      <c r="C88" s="43"/>
      <c r="D88" s="65"/>
      <c r="E88" s="65"/>
      <c r="I88" s="98"/>
    </row>
    <row r="89" spans="1:9" ht="12.75">
      <c r="A89" s="64"/>
      <c r="B89" s="25"/>
      <c r="C89" s="43"/>
      <c r="D89" s="65"/>
      <c r="E89" s="65"/>
      <c r="I89" s="98"/>
    </row>
    <row r="90" spans="2:9" ht="12.75">
      <c r="B90" s="25"/>
      <c r="D90" s="65"/>
      <c r="E90" s="65"/>
      <c r="I90" s="98"/>
    </row>
    <row r="91" spans="1:9" ht="12.75">
      <c r="A91" s="64"/>
      <c r="B91" s="25"/>
      <c r="D91" s="65"/>
      <c r="E91" s="65"/>
      <c r="I91" s="98"/>
    </row>
    <row r="92" spans="2:9" ht="12.75">
      <c r="B92" s="25"/>
      <c r="D92" s="65"/>
      <c r="E92" s="65"/>
      <c r="I92" s="98"/>
    </row>
    <row r="93" spans="2:9" ht="12.75">
      <c r="B93" s="25"/>
      <c r="C93" s="43"/>
      <c r="D93" s="65"/>
      <c r="E93" s="65"/>
      <c r="I93" s="98"/>
    </row>
    <row r="94" spans="1:9" ht="12.75">
      <c r="A94" s="64"/>
      <c r="B94" s="25"/>
      <c r="C94" s="43"/>
      <c r="D94" s="65"/>
      <c r="E94" s="65"/>
      <c r="I94" s="98"/>
    </row>
    <row r="95" spans="1:9" ht="12.75">
      <c r="A95" s="64"/>
      <c r="B95" s="25"/>
      <c r="C95" s="43"/>
      <c r="D95" s="65"/>
      <c r="E95" s="65"/>
      <c r="I95" s="98"/>
    </row>
    <row r="96" spans="1:9" ht="12.75">
      <c r="A96" s="64"/>
      <c r="B96" s="25"/>
      <c r="C96" s="43"/>
      <c r="D96" s="65"/>
      <c r="E96" s="65"/>
      <c r="I96" s="98"/>
    </row>
    <row r="97" spans="2:9" ht="12.75">
      <c r="B97" s="25"/>
      <c r="D97" s="65"/>
      <c r="E97" s="65"/>
      <c r="I97" s="98"/>
    </row>
    <row r="98" spans="1:9" ht="12.75">
      <c r="A98" s="64"/>
      <c r="B98" s="25"/>
      <c r="D98" s="65"/>
      <c r="E98" s="65"/>
      <c r="I98" s="98"/>
    </row>
    <row r="99" spans="2:9" ht="12.75">
      <c r="B99" s="25"/>
      <c r="D99" s="65"/>
      <c r="E99" s="65"/>
      <c r="I99" s="98"/>
    </row>
    <row r="100" spans="2:9" ht="12.75">
      <c r="B100" s="25"/>
      <c r="C100" s="43"/>
      <c r="D100" s="65"/>
      <c r="E100" s="65"/>
      <c r="I100" s="98"/>
    </row>
    <row r="101" spans="1:9" ht="12.75">
      <c r="A101" s="64"/>
      <c r="B101" s="25"/>
      <c r="C101" s="43"/>
      <c r="D101" s="65"/>
      <c r="E101" s="65"/>
      <c r="I101" s="98"/>
    </row>
    <row r="102" spans="1:9" ht="12.75">
      <c r="A102" s="64"/>
      <c r="B102" s="25"/>
      <c r="C102" s="43"/>
      <c r="D102" s="65"/>
      <c r="E102" s="65"/>
      <c r="I102" s="98"/>
    </row>
    <row r="103" spans="1:9" ht="12.75">
      <c r="A103" s="64"/>
      <c r="B103" s="25"/>
      <c r="C103" s="43"/>
      <c r="D103" s="65"/>
      <c r="E103" s="65"/>
      <c r="I103" s="98"/>
    </row>
    <row r="104" spans="2:9" ht="12.75">
      <c r="B104" s="25"/>
      <c r="D104" s="65"/>
      <c r="E104" s="65"/>
      <c r="I104" s="98"/>
    </row>
    <row r="105" spans="1:9" ht="12.75">
      <c r="A105" s="64"/>
      <c r="B105" s="25"/>
      <c r="D105" s="65"/>
      <c r="E105" s="65"/>
      <c r="I105" s="98"/>
    </row>
    <row r="106" spans="2:9" ht="12.75">
      <c r="B106" s="25"/>
      <c r="D106" s="65"/>
      <c r="E106" s="65"/>
      <c r="I106" s="98"/>
    </row>
    <row r="107" spans="2:9" ht="12.75">
      <c r="B107" s="25"/>
      <c r="C107" s="43"/>
      <c r="D107" s="65"/>
      <c r="E107" s="65"/>
      <c r="I107" s="98"/>
    </row>
    <row r="108" spans="1:9" ht="12.75">
      <c r="A108" s="64"/>
      <c r="B108" s="25"/>
      <c r="C108" s="43"/>
      <c r="D108" s="65"/>
      <c r="E108" s="65"/>
      <c r="I108" s="98"/>
    </row>
    <row r="109" spans="1:9" ht="12.75">
      <c r="A109" s="64"/>
      <c r="B109" s="25"/>
      <c r="C109" s="43"/>
      <c r="D109" s="65"/>
      <c r="E109" s="65"/>
      <c r="I109" s="98"/>
    </row>
    <row r="110" spans="1:9" ht="12.75">
      <c r="A110" s="64"/>
      <c r="B110" s="25"/>
      <c r="C110" s="43"/>
      <c r="D110" s="65"/>
      <c r="E110" s="65"/>
      <c r="I110" s="98"/>
    </row>
    <row r="111" spans="2:9" ht="12.75">
      <c r="B111" s="25"/>
      <c r="D111" s="65"/>
      <c r="E111" s="65"/>
      <c r="I111" s="98"/>
    </row>
    <row r="112" spans="1:9" ht="12.75">
      <c r="A112" s="64"/>
      <c r="B112" s="25"/>
      <c r="D112" s="65"/>
      <c r="E112" s="65"/>
      <c r="I112" s="98"/>
    </row>
    <row r="113" spans="2:9" ht="12.75">
      <c r="B113" s="25"/>
      <c r="D113" s="65"/>
      <c r="E113" s="65"/>
      <c r="I113" s="98"/>
    </row>
    <row r="114" spans="2:9" ht="12.75">
      <c r="B114" s="25"/>
      <c r="C114" s="43"/>
      <c r="D114" s="65"/>
      <c r="E114" s="65"/>
      <c r="I114" s="98"/>
    </row>
    <row r="115" spans="1:9" ht="12.75">
      <c r="A115" s="64"/>
      <c r="B115" s="25"/>
      <c r="C115" s="43"/>
      <c r="D115" s="65"/>
      <c r="E115" s="65"/>
      <c r="I115" s="98"/>
    </row>
    <row r="116" spans="1:9" ht="12.75">
      <c r="A116" s="64"/>
      <c r="B116" s="25"/>
      <c r="C116" s="43"/>
      <c r="D116" s="65"/>
      <c r="E116" s="65"/>
      <c r="I116" s="98"/>
    </row>
    <row r="117" spans="1:9" ht="12.75">
      <c r="A117" s="64"/>
      <c r="B117" s="25"/>
      <c r="C117" s="43"/>
      <c r="D117" s="65"/>
      <c r="E117" s="65"/>
      <c r="I117" s="98"/>
    </row>
    <row r="118" spans="2:9" ht="12.75">
      <c r="B118" s="25"/>
      <c r="D118" s="65"/>
      <c r="E118" s="65"/>
      <c r="I118" s="98"/>
    </row>
    <row r="119" spans="1:9" ht="12.75">
      <c r="A119" s="64"/>
      <c r="B119" s="25"/>
      <c r="D119" s="65"/>
      <c r="E119" s="65"/>
      <c r="I119" s="98"/>
    </row>
    <row r="120" spans="2:9" ht="12.75">
      <c r="B120" s="25"/>
      <c r="D120" s="65"/>
      <c r="E120" s="65"/>
      <c r="I120" s="98"/>
    </row>
    <row r="121" spans="2:9" ht="12.75">
      <c r="B121" s="25"/>
      <c r="C121" s="43"/>
      <c r="D121" s="65"/>
      <c r="E121" s="65"/>
      <c r="I121" s="98"/>
    </row>
    <row r="122" spans="1:9" ht="12.75">
      <c r="A122" s="64"/>
      <c r="B122" s="25"/>
      <c r="C122" s="43"/>
      <c r="D122" s="65"/>
      <c r="E122" s="65"/>
      <c r="I122" s="98"/>
    </row>
    <row r="123" spans="1:9" ht="12.75">
      <c r="A123" s="64"/>
      <c r="B123" s="25"/>
      <c r="C123" s="43"/>
      <c r="D123" s="65"/>
      <c r="E123" s="65"/>
      <c r="I123" s="98"/>
    </row>
    <row r="124" spans="1:9" ht="12.75">
      <c r="A124" s="64"/>
      <c r="B124" s="25"/>
      <c r="C124" s="43"/>
      <c r="D124" s="65"/>
      <c r="E124" s="65"/>
      <c r="I124" s="98"/>
    </row>
    <row r="125" spans="2:9" ht="12.75">
      <c r="B125" s="25"/>
      <c r="D125" s="65"/>
      <c r="E125" s="65"/>
      <c r="I125" s="98"/>
    </row>
    <row r="126" spans="1:9" ht="12.75">
      <c r="A126" s="64"/>
      <c r="B126" s="25"/>
      <c r="D126" s="65"/>
      <c r="E126" s="65"/>
      <c r="I126" s="98"/>
    </row>
    <row r="127" spans="2:9" ht="12.75">
      <c r="B127" s="25"/>
      <c r="D127" s="65"/>
      <c r="E127" s="65"/>
      <c r="I127" s="98"/>
    </row>
    <row r="128" spans="2:9" ht="12.75">
      <c r="B128" s="25"/>
      <c r="C128" s="43"/>
      <c r="D128" s="65"/>
      <c r="E128" s="65"/>
      <c r="I128" s="98"/>
    </row>
    <row r="129" spans="1:9" ht="12.75">
      <c r="A129" s="64"/>
      <c r="B129" s="25"/>
      <c r="C129" s="43"/>
      <c r="D129" s="65"/>
      <c r="E129" s="65"/>
      <c r="I129" s="98"/>
    </row>
    <row r="130" spans="1:9" ht="12.75">
      <c r="A130" s="64"/>
      <c r="B130" s="25"/>
      <c r="C130" s="43"/>
      <c r="D130" s="65"/>
      <c r="E130" s="65"/>
      <c r="I130" s="98"/>
    </row>
    <row r="131" spans="1:9" ht="12.75">
      <c r="A131" s="64"/>
      <c r="B131" s="25"/>
      <c r="C131" s="43"/>
      <c r="D131" s="65"/>
      <c r="E131" s="65"/>
      <c r="I131" s="98"/>
    </row>
    <row r="132" spans="2:9" ht="12.75">
      <c r="B132" s="25"/>
      <c r="D132" s="65"/>
      <c r="E132" s="65"/>
      <c r="I132" s="98"/>
    </row>
    <row r="133" spans="1:9" ht="12.75">
      <c r="A133" s="64"/>
      <c r="B133" s="25"/>
      <c r="D133" s="65"/>
      <c r="E133" s="65"/>
      <c r="I133" s="98"/>
    </row>
    <row r="134" spans="2:9" ht="12.75">
      <c r="B134" s="25"/>
      <c r="D134" s="65"/>
      <c r="E134" s="65"/>
      <c r="I134" s="98"/>
    </row>
    <row r="135" spans="2:9" ht="12.75">
      <c r="B135" s="25"/>
      <c r="D135" s="88"/>
      <c r="E135" s="65"/>
      <c r="I135" s="98"/>
    </row>
    <row r="136" spans="1:9" ht="12.75">
      <c r="A136" s="64"/>
      <c r="B136" s="25"/>
      <c r="D136" s="65"/>
      <c r="E136" s="65"/>
      <c r="I136" s="98"/>
    </row>
    <row r="137" spans="1:9" ht="12.75">
      <c r="A137" s="64"/>
      <c r="B137" s="25"/>
      <c r="D137" s="65"/>
      <c r="E137" s="65"/>
      <c r="I137" s="98"/>
    </row>
    <row r="138" spans="1:9" ht="12.75">
      <c r="A138" s="64"/>
      <c r="B138" s="25"/>
      <c r="D138" s="88"/>
      <c r="E138" s="65"/>
      <c r="I138" s="98"/>
    </row>
    <row r="139" spans="3:13" s="25" customFormat="1" ht="12.75">
      <c r="C139" s="104"/>
      <c r="D139" s="65"/>
      <c r="E139" s="65"/>
      <c r="F139" s="55"/>
      <c r="G139" s="32"/>
      <c r="I139" s="98"/>
      <c r="J139" s="64"/>
      <c r="K139" s="64"/>
      <c r="L139" s="105"/>
      <c r="M139" s="64"/>
    </row>
    <row r="140" spans="1:9" ht="12.75">
      <c r="A140" s="64"/>
      <c r="B140" s="25"/>
      <c r="D140" s="65"/>
      <c r="E140" s="65"/>
      <c r="I140" s="98"/>
    </row>
    <row r="141" spans="1:9" ht="12.75">
      <c r="A141" s="64"/>
      <c r="B141" s="25"/>
      <c r="C141" s="43"/>
      <c r="D141" s="65"/>
      <c r="E141" s="65"/>
      <c r="I141" s="98"/>
    </row>
    <row r="142" spans="2:9" ht="12.75">
      <c r="B142" s="25"/>
      <c r="D142" s="65"/>
      <c r="E142" s="65"/>
      <c r="I142" s="98"/>
    </row>
    <row r="143" spans="1:9" ht="12.75">
      <c r="A143" s="64"/>
      <c r="B143" s="25"/>
      <c r="D143" s="65"/>
      <c r="E143" s="65"/>
      <c r="I143" s="98"/>
    </row>
    <row r="144" spans="2:9" ht="12.75">
      <c r="B144" s="25"/>
      <c r="D144" s="65"/>
      <c r="E144" s="65"/>
      <c r="I144" s="98"/>
    </row>
    <row r="145" spans="2:9" ht="12.75">
      <c r="B145" s="25"/>
      <c r="C145" s="43"/>
      <c r="D145" s="65"/>
      <c r="E145" s="65"/>
      <c r="I145" s="98"/>
    </row>
    <row r="146" spans="1:9" ht="12.75">
      <c r="A146" s="64"/>
      <c r="B146" s="25"/>
      <c r="C146" s="43"/>
      <c r="D146" s="65"/>
      <c r="E146" s="65"/>
      <c r="I146" s="98"/>
    </row>
    <row r="147" spans="1:9" ht="12.75">
      <c r="A147" s="64"/>
      <c r="B147" s="25"/>
      <c r="C147" s="43"/>
      <c r="D147" s="65"/>
      <c r="E147" s="65"/>
      <c r="I147" s="98"/>
    </row>
    <row r="148" spans="1:9" ht="12.75">
      <c r="A148" s="64"/>
      <c r="B148" s="25"/>
      <c r="C148" s="43"/>
      <c r="D148" s="65"/>
      <c r="E148" s="65"/>
      <c r="I148" s="98"/>
    </row>
    <row r="149" spans="2:9" ht="12.75">
      <c r="B149" s="25"/>
      <c r="D149" s="65"/>
      <c r="E149" s="65"/>
      <c r="I149" s="98"/>
    </row>
    <row r="150" spans="1:9" ht="12.75">
      <c r="A150" s="64"/>
      <c r="B150" s="25"/>
      <c r="D150" s="65"/>
      <c r="E150" s="65"/>
      <c r="I150" s="98"/>
    </row>
    <row r="151" spans="2:9" ht="12.75">
      <c r="B151" s="25"/>
      <c r="D151" s="65"/>
      <c r="E151" s="65"/>
      <c r="I151" s="98"/>
    </row>
    <row r="152" spans="2:9" ht="12.75">
      <c r="B152" s="25"/>
      <c r="D152" s="88"/>
      <c r="E152" s="65"/>
      <c r="I152" s="98"/>
    </row>
    <row r="153" spans="1:9" ht="12.75">
      <c r="A153" s="64"/>
      <c r="B153" s="25"/>
      <c r="D153" s="65"/>
      <c r="E153" s="65"/>
      <c r="I153" s="98"/>
    </row>
    <row r="154" spans="1:9" ht="12.75">
      <c r="A154" s="64"/>
      <c r="B154" s="25"/>
      <c r="D154" s="65"/>
      <c r="E154" s="65"/>
      <c r="I154" s="98"/>
    </row>
    <row r="155" spans="1:9" ht="12.75">
      <c r="A155" s="64"/>
      <c r="B155" s="25"/>
      <c r="D155" s="88"/>
      <c r="E155" s="65"/>
      <c r="I155" s="98"/>
    </row>
    <row r="156" spans="3:13" s="25" customFormat="1" ht="12.75">
      <c r="C156" s="104"/>
      <c r="D156" s="65"/>
      <c r="E156" s="65"/>
      <c r="F156" s="32"/>
      <c r="G156" s="32"/>
      <c r="I156" s="98"/>
      <c r="J156" s="64"/>
      <c r="K156" s="64"/>
      <c r="L156" s="105"/>
      <c r="M156" s="64"/>
    </row>
    <row r="157" spans="1:9" ht="12.75">
      <c r="A157" s="64"/>
      <c r="B157" s="25"/>
      <c r="D157" s="65"/>
      <c r="E157" s="65"/>
      <c r="I157" s="98"/>
    </row>
    <row r="158" spans="1:9" ht="12.75">
      <c r="A158" s="64"/>
      <c r="B158" s="25"/>
      <c r="C158" s="43"/>
      <c r="D158" s="65"/>
      <c r="E158" s="65"/>
      <c r="I158" s="98"/>
    </row>
    <row r="159" spans="2:9" ht="12.75">
      <c r="B159" s="25"/>
      <c r="D159" s="65"/>
      <c r="E159" s="65"/>
      <c r="I159" s="98"/>
    </row>
    <row r="160" spans="1:9" ht="12.75">
      <c r="A160" s="64"/>
      <c r="B160" s="25"/>
      <c r="D160" s="65"/>
      <c r="E160" s="65"/>
      <c r="I160" s="98"/>
    </row>
    <row r="161" spans="2:9" ht="12.75">
      <c r="B161" s="25"/>
      <c r="D161" s="65"/>
      <c r="E161" s="65"/>
      <c r="I161" s="98"/>
    </row>
    <row r="162" spans="2:9" ht="12.75">
      <c r="B162" s="25"/>
      <c r="C162" s="43"/>
      <c r="D162" s="65"/>
      <c r="E162" s="65"/>
      <c r="I162" s="98"/>
    </row>
    <row r="163" spans="1:9" ht="12.75">
      <c r="A163" s="64"/>
      <c r="B163" s="25"/>
      <c r="C163" s="43"/>
      <c r="D163" s="65"/>
      <c r="E163" s="65"/>
      <c r="I163" s="98"/>
    </row>
    <row r="164" spans="1:9" ht="12.75">
      <c r="A164" s="64"/>
      <c r="B164" s="25"/>
      <c r="C164" s="43"/>
      <c r="D164" s="65"/>
      <c r="E164" s="65"/>
      <c r="I164" s="98"/>
    </row>
    <row r="165" spans="1:9" ht="12.75">
      <c r="A165" s="64"/>
      <c r="B165" s="25"/>
      <c r="C165" s="43"/>
      <c r="D165" s="65"/>
      <c r="E165" s="65"/>
      <c r="I165" s="98"/>
    </row>
    <row r="166" spans="2:9" ht="12.75">
      <c r="B166" s="25"/>
      <c r="D166" s="65"/>
      <c r="E166" s="65"/>
      <c r="I166" s="98"/>
    </row>
    <row r="167" spans="1:9" ht="12.75">
      <c r="A167" s="64"/>
      <c r="B167" s="25"/>
      <c r="D167" s="65"/>
      <c r="E167" s="65"/>
      <c r="I167" s="98"/>
    </row>
    <row r="168" spans="2:9" ht="12.75">
      <c r="B168" s="25"/>
      <c r="D168" s="65"/>
      <c r="E168" s="65"/>
      <c r="I168" s="98"/>
    </row>
    <row r="169" spans="2:9" ht="12.75">
      <c r="B169" s="25"/>
      <c r="D169" s="88"/>
      <c r="E169" s="65"/>
      <c r="I169" s="98"/>
    </row>
    <row r="170" spans="1:9" ht="12.75">
      <c r="A170" s="64"/>
      <c r="B170" s="25"/>
      <c r="D170" s="65"/>
      <c r="E170" s="65"/>
      <c r="I170" s="98"/>
    </row>
    <row r="171" spans="1:9" ht="12.75">
      <c r="A171" s="64"/>
      <c r="B171" s="25"/>
      <c r="D171" s="65"/>
      <c r="E171" s="65"/>
      <c r="I171" s="98"/>
    </row>
    <row r="172" spans="1:9" ht="12.75">
      <c r="A172" s="64"/>
      <c r="B172" s="25"/>
      <c r="D172" s="88"/>
      <c r="E172" s="65"/>
      <c r="I172" s="98"/>
    </row>
    <row r="173" spans="3:13" s="25" customFormat="1" ht="12.75">
      <c r="C173" s="104"/>
      <c r="D173" s="65"/>
      <c r="E173" s="65"/>
      <c r="F173" s="55"/>
      <c r="G173" s="32"/>
      <c r="I173" s="98"/>
      <c r="J173" s="64"/>
      <c r="K173" s="64"/>
      <c r="L173" s="105"/>
      <c r="M173" s="64"/>
    </row>
    <row r="174" spans="1:9" ht="12.75">
      <c r="A174" s="64"/>
      <c r="B174" s="25"/>
      <c r="D174" s="65"/>
      <c r="E174" s="65"/>
      <c r="I174" s="98"/>
    </row>
    <row r="175" spans="1:9" ht="12.75">
      <c r="A175" s="64"/>
      <c r="B175" s="25"/>
      <c r="C175" s="43"/>
      <c r="D175" s="65"/>
      <c r="E175" s="65"/>
      <c r="I175" s="98"/>
    </row>
    <row r="176" spans="2:9" ht="12.75">
      <c r="B176" s="25"/>
      <c r="D176" s="65"/>
      <c r="E176" s="65"/>
      <c r="I176" s="98"/>
    </row>
    <row r="177" spans="1:9" ht="12.75">
      <c r="A177" s="64"/>
      <c r="B177" s="25"/>
      <c r="D177" s="65"/>
      <c r="E177" s="65"/>
      <c r="I177" s="98"/>
    </row>
    <row r="178" spans="2:9" ht="12.75">
      <c r="B178" s="25"/>
      <c r="D178" s="65"/>
      <c r="E178" s="65"/>
      <c r="I178" s="98"/>
    </row>
    <row r="179" spans="2:9" ht="12.75">
      <c r="B179" s="25"/>
      <c r="C179" s="43"/>
      <c r="D179" s="65"/>
      <c r="E179" s="65"/>
      <c r="I179" s="98"/>
    </row>
    <row r="180" spans="1:9" ht="12.75">
      <c r="A180" s="64"/>
      <c r="B180" s="25"/>
      <c r="C180" s="43"/>
      <c r="D180" s="65"/>
      <c r="E180" s="65"/>
      <c r="I180" s="98"/>
    </row>
    <row r="181" spans="1:9" ht="12.75">
      <c r="A181" s="64"/>
      <c r="B181" s="25"/>
      <c r="C181" s="43"/>
      <c r="D181" s="65"/>
      <c r="E181" s="65"/>
      <c r="I181" s="98"/>
    </row>
    <row r="182" spans="1:9" ht="12.75">
      <c r="A182" s="64"/>
      <c r="B182" s="25"/>
      <c r="C182" s="43"/>
      <c r="D182" s="65"/>
      <c r="E182" s="65"/>
      <c r="I182" s="98"/>
    </row>
    <row r="183" spans="2:9" ht="12.75">
      <c r="B183" s="25"/>
      <c r="D183" s="65"/>
      <c r="E183" s="65"/>
      <c r="I183" s="98"/>
    </row>
    <row r="184" spans="1:9" ht="12.75">
      <c r="A184" s="64"/>
      <c r="B184" s="25"/>
      <c r="D184" s="65"/>
      <c r="E184" s="65"/>
      <c r="I184" s="98"/>
    </row>
    <row r="185" spans="2:9" ht="12.75">
      <c r="B185" s="25"/>
      <c r="D185" s="65"/>
      <c r="E185" s="65"/>
      <c r="I185" s="98"/>
    </row>
    <row r="186" spans="2:9" ht="12.75">
      <c r="B186" s="25"/>
      <c r="D186" s="88"/>
      <c r="E186" s="65"/>
      <c r="I186" s="98"/>
    </row>
    <row r="187" spans="1:9" ht="12.75">
      <c r="A187" s="64"/>
      <c r="B187" s="25"/>
      <c r="D187" s="65"/>
      <c r="E187" s="65"/>
      <c r="I187" s="98"/>
    </row>
    <row r="188" spans="1:9" ht="12.75">
      <c r="A188" s="64"/>
      <c r="B188" s="25"/>
      <c r="D188" s="65"/>
      <c r="E188" s="65"/>
      <c r="I188" s="98"/>
    </row>
    <row r="189" spans="1:9" ht="12.75">
      <c r="A189" s="64"/>
      <c r="B189" s="25"/>
      <c r="D189" s="88"/>
      <c r="E189" s="65"/>
      <c r="I189" s="98"/>
    </row>
    <row r="190" spans="3:13" s="25" customFormat="1" ht="12.75">
      <c r="C190" s="104"/>
      <c r="D190" s="65"/>
      <c r="E190" s="65"/>
      <c r="F190" s="32"/>
      <c r="G190" s="32"/>
      <c r="I190" s="98"/>
      <c r="J190" s="64"/>
      <c r="K190" s="64"/>
      <c r="L190" s="105"/>
      <c r="M190" s="64"/>
    </row>
    <row r="191" spans="1:9" ht="12.75">
      <c r="A191" s="64"/>
      <c r="B191" s="25"/>
      <c r="D191" s="65"/>
      <c r="E191" s="65"/>
      <c r="I191" s="98"/>
    </row>
    <row r="192" spans="2:9" ht="12.75">
      <c r="B192" s="25"/>
      <c r="D192" s="65"/>
      <c r="E192" s="65"/>
      <c r="I192" s="98"/>
    </row>
    <row r="193" spans="2:9" ht="12.75">
      <c r="B193" s="25"/>
      <c r="D193" s="65"/>
      <c r="E193" s="65"/>
      <c r="I193" s="98"/>
    </row>
    <row r="194" spans="2:9" ht="12.75">
      <c r="B194" s="25"/>
      <c r="D194" s="65"/>
      <c r="E194" s="65"/>
      <c r="I194" s="98"/>
    </row>
    <row r="195" spans="2:9" ht="12.75">
      <c r="B195" s="25"/>
      <c r="D195" s="65"/>
      <c r="E195" s="65"/>
      <c r="I195" s="98"/>
    </row>
    <row r="196" spans="2:9" ht="12.75">
      <c r="B196" s="25"/>
      <c r="D196" s="65"/>
      <c r="E196" s="65"/>
      <c r="I196" s="98"/>
    </row>
    <row r="197" spans="2:9" ht="12.75">
      <c r="B197" s="25"/>
      <c r="D197" s="65"/>
      <c r="E197" s="65"/>
      <c r="I197" s="98"/>
    </row>
    <row r="198" spans="1:9" ht="12.75">
      <c r="A198" s="64"/>
      <c r="B198" s="25"/>
      <c r="D198" s="65"/>
      <c r="E198" s="65"/>
      <c r="I198" s="98"/>
    </row>
    <row r="199" spans="1:9" ht="12.75">
      <c r="A199" s="64"/>
      <c r="B199" s="25"/>
      <c r="D199" s="65"/>
      <c r="E199" s="65"/>
      <c r="I199" s="98"/>
    </row>
    <row r="200" spans="1:9" ht="12.75">
      <c r="A200" s="64"/>
      <c r="B200" s="25"/>
      <c r="D200" s="65"/>
      <c r="E200" s="65"/>
      <c r="I200" s="98"/>
    </row>
    <row r="201" spans="1:9" ht="12.75">
      <c r="A201" s="64"/>
      <c r="B201" s="25"/>
      <c r="D201" s="88"/>
      <c r="E201" s="65"/>
      <c r="I201" s="98"/>
    </row>
    <row r="202" spans="1:9" ht="12.75">
      <c r="A202" s="64"/>
      <c r="B202" s="25"/>
      <c r="D202" s="65"/>
      <c r="E202" s="65"/>
      <c r="I202" s="98"/>
    </row>
    <row r="203" spans="1:9" ht="12.75">
      <c r="A203" s="64"/>
      <c r="B203" s="25"/>
      <c r="D203" s="88"/>
      <c r="E203" s="65"/>
      <c r="I203" s="98"/>
    </row>
    <row r="204" spans="1:9" ht="12.75">
      <c r="A204" s="64"/>
      <c r="D204" s="88"/>
      <c r="E204" s="65"/>
      <c r="I204" s="98"/>
    </row>
    <row r="205" spans="4:9" ht="12.75">
      <c r="D205" s="65"/>
      <c r="E205" s="65"/>
      <c r="I205" s="98"/>
    </row>
    <row r="206" spans="4:9" ht="12.75">
      <c r="D206" s="65"/>
      <c r="E206" s="65"/>
      <c r="I206" s="98"/>
    </row>
    <row r="207" spans="4:9" ht="12.75">
      <c r="D207" s="65"/>
      <c r="E207" s="65"/>
      <c r="I207" s="98"/>
    </row>
    <row r="208" spans="4:9" ht="12.75">
      <c r="D208" s="65"/>
      <c r="E208" s="65"/>
      <c r="I208" s="98"/>
    </row>
    <row r="209" spans="4:9" ht="12.75">
      <c r="D209" s="65"/>
      <c r="E209" s="65"/>
      <c r="I209" s="98"/>
    </row>
    <row r="210" spans="1:9" ht="12.75">
      <c r="A210" s="64"/>
      <c r="D210" s="65"/>
      <c r="E210" s="65"/>
      <c r="I210" s="65"/>
    </row>
    <row r="211" spans="1:9" ht="12.75">
      <c r="A211" s="64"/>
      <c r="D211" s="65"/>
      <c r="E211" s="65"/>
      <c r="I211" s="65"/>
    </row>
    <row r="212" spans="1:9" ht="12.75">
      <c r="A212" s="64"/>
      <c r="D212" s="65"/>
      <c r="E212" s="65"/>
      <c r="I212" s="65"/>
    </row>
    <row r="213" spans="1:9" ht="12.75">
      <c r="A213" s="64"/>
      <c r="D213" s="65"/>
      <c r="E213" s="65"/>
      <c r="I213" s="65"/>
    </row>
    <row r="214" spans="1:9" ht="12.75">
      <c r="A214" s="64"/>
      <c r="D214" s="65"/>
      <c r="E214" s="65"/>
      <c r="I214" s="65"/>
    </row>
    <row r="215" spans="1:9" ht="12.75">
      <c r="A215" s="64"/>
      <c r="D215" s="65"/>
      <c r="E215" s="65"/>
      <c r="I215" s="65"/>
    </row>
    <row r="216" spans="1:9" ht="12.75">
      <c r="A216" s="64"/>
      <c r="D216" s="65"/>
      <c r="E216" s="65"/>
      <c r="I216" s="65"/>
    </row>
    <row r="217" spans="1:9" ht="12.75">
      <c r="A217" s="64"/>
      <c r="D217" s="65"/>
      <c r="E217" s="65"/>
      <c r="I217" s="65"/>
    </row>
    <row r="218" spans="1:9" ht="12.75">
      <c r="A218" s="64"/>
      <c r="D218" s="65"/>
      <c r="E218" s="65"/>
      <c r="I218" s="65"/>
    </row>
    <row r="219" spans="1:9" ht="12.75">
      <c r="A219" s="64"/>
      <c r="D219" s="65"/>
      <c r="E219" s="65"/>
      <c r="I219" s="65"/>
    </row>
    <row r="220" spans="4:9" ht="12.75">
      <c r="D220" s="65"/>
      <c r="E220" s="65"/>
      <c r="I220" s="65"/>
    </row>
    <row r="221" spans="4:9" ht="12.75">
      <c r="D221" s="65"/>
      <c r="E221" s="65"/>
      <c r="I221" s="65"/>
    </row>
    <row r="222" spans="4:9" ht="12.75">
      <c r="D222" s="65"/>
      <c r="E222" s="65"/>
      <c r="I222" s="65"/>
    </row>
    <row r="223" spans="4:9" ht="12.75">
      <c r="D223" s="65"/>
      <c r="E223" s="65"/>
      <c r="I223" s="65"/>
    </row>
    <row r="224" spans="4:9" ht="12.75">
      <c r="D224" s="65"/>
      <c r="E224" s="65"/>
      <c r="I224" s="65"/>
    </row>
    <row r="225" spans="4:9" ht="12.75">
      <c r="D225" s="65"/>
      <c r="E225" s="65"/>
      <c r="I225" s="65"/>
    </row>
    <row r="226" spans="4:9" ht="12.75">
      <c r="D226" s="65"/>
      <c r="E226" s="65"/>
      <c r="I226" s="65"/>
    </row>
    <row r="227" spans="4:9" ht="12.75">
      <c r="D227" s="65"/>
      <c r="E227" s="65"/>
      <c r="I227" s="65"/>
    </row>
    <row r="228" spans="4:9" ht="12.75">
      <c r="D228" s="65"/>
      <c r="E228" s="65"/>
      <c r="I228" s="65"/>
    </row>
    <row r="229" spans="4:9" ht="12.75">
      <c r="D229" s="65"/>
      <c r="E229" s="65"/>
      <c r="I229" s="65"/>
    </row>
    <row r="230" spans="4:9" ht="12.75">
      <c r="D230" s="65"/>
      <c r="E230" s="65"/>
      <c r="I230" s="65"/>
    </row>
    <row r="231" spans="4:9" ht="12.75">
      <c r="D231" s="65"/>
      <c r="E231" s="65"/>
      <c r="I231" s="65"/>
    </row>
    <row r="232" spans="4:9" ht="12.75">
      <c r="D232" s="65"/>
      <c r="E232" s="65"/>
      <c r="I232" s="65"/>
    </row>
    <row r="233" spans="4:9" ht="12.75">
      <c r="D233" s="65"/>
      <c r="E233" s="65"/>
      <c r="I233" s="65"/>
    </row>
    <row r="234" spans="4:9" ht="12.75">
      <c r="D234" s="65"/>
      <c r="E234" s="65"/>
      <c r="I234" s="65"/>
    </row>
    <row r="235" spans="4:9" ht="12.75">
      <c r="D235" s="65"/>
      <c r="E235" s="65"/>
      <c r="I235" s="65"/>
    </row>
    <row r="236" spans="4:9" ht="12.75">
      <c r="D236" s="65"/>
      <c r="E236" s="65"/>
      <c r="I236" s="65"/>
    </row>
    <row r="237" spans="4:9" ht="12.75">
      <c r="D237" s="65"/>
      <c r="E237" s="65"/>
      <c r="I237" s="65"/>
    </row>
    <row r="238" spans="4:9" ht="12.75">
      <c r="D238" s="65"/>
      <c r="E238" s="65"/>
      <c r="I238" s="65"/>
    </row>
    <row r="239" spans="4:9" ht="12.75">
      <c r="D239" s="65"/>
      <c r="E239" s="65"/>
      <c r="I239" s="65"/>
    </row>
    <row r="240" spans="1:9" ht="12.75">
      <c r="A240" s="64"/>
      <c r="D240" s="65"/>
      <c r="E240" s="65"/>
      <c r="I240" s="65"/>
    </row>
    <row r="241" spans="1:9" ht="12.75">
      <c r="A241" s="64"/>
      <c r="D241" s="65"/>
      <c r="E241" s="65"/>
      <c r="I241" s="65"/>
    </row>
    <row r="242" spans="1:9" ht="12.75">
      <c r="A242" s="64"/>
      <c r="D242" s="65"/>
      <c r="E242" s="65"/>
      <c r="I242" s="65"/>
    </row>
    <row r="243" spans="1:9" ht="12.75">
      <c r="A243" s="64"/>
      <c r="D243" s="65"/>
      <c r="E243" s="65"/>
      <c r="I243" s="65"/>
    </row>
    <row r="244" spans="1:9" ht="12.75">
      <c r="A244" s="64"/>
      <c r="D244" s="65"/>
      <c r="E244" s="65"/>
      <c r="I244" s="65"/>
    </row>
    <row r="245" spans="4:9" ht="12.75">
      <c r="D245" s="65"/>
      <c r="E245" s="65"/>
      <c r="I245" s="65"/>
    </row>
    <row r="246" spans="1:9" ht="12.75">
      <c r="A246" s="64"/>
      <c r="D246" s="65"/>
      <c r="E246" s="65"/>
      <c r="I246" s="65"/>
    </row>
    <row r="247" spans="1:9" ht="12.75">
      <c r="A247" s="64"/>
      <c r="D247" s="65"/>
      <c r="E247" s="65"/>
      <c r="I247" s="65"/>
    </row>
    <row r="248" spans="1:9" ht="12.75">
      <c r="A248" s="64"/>
      <c r="D248" s="65"/>
      <c r="E248" s="65"/>
      <c r="I248" s="65"/>
    </row>
    <row r="249" spans="4:9" ht="12.75">
      <c r="D249" s="65"/>
      <c r="E249" s="65"/>
      <c r="I249" s="65"/>
    </row>
    <row r="250" spans="1:9" ht="12.75">
      <c r="A250" s="64"/>
      <c r="D250" s="65"/>
      <c r="E250" s="65"/>
      <c r="I250" s="65"/>
    </row>
    <row r="251" spans="1:9" ht="12.75">
      <c r="A251" s="64"/>
      <c r="D251" s="65"/>
      <c r="E251" s="65"/>
      <c r="I251" s="65"/>
    </row>
    <row r="252" spans="1:9" ht="12.75">
      <c r="A252" s="64"/>
      <c r="D252" s="65"/>
      <c r="E252" s="65"/>
      <c r="I252" s="65"/>
    </row>
    <row r="253" spans="1:9" ht="12.75">
      <c r="A253" s="64"/>
      <c r="D253" s="65"/>
      <c r="E253" s="65"/>
      <c r="I253" s="65"/>
    </row>
    <row r="254" spans="1:9" ht="12.75">
      <c r="A254" s="64"/>
      <c r="D254" s="65"/>
      <c r="E254" s="65"/>
      <c r="I254" s="65"/>
    </row>
    <row r="255" spans="1:9" ht="12.75">
      <c r="A255" s="64"/>
      <c r="D255" s="65"/>
      <c r="E255" s="65"/>
      <c r="I255" s="65"/>
    </row>
    <row r="256" spans="1:9" ht="12.75">
      <c r="A256" s="64"/>
      <c r="D256" s="65"/>
      <c r="E256" s="65"/>
      <c r="I256" s="65"/>
    </row>
    <row r="257" spans="1:9" ht="12.75">
      <c r="A257" s="64"/>
      <c r="D257" s="65"/>
      <c r="E257" s="65"/>
      <c r="I257" s="65"/>
    </row>
    <row r="258" spans="1:9" ht="12.75">
      <c r="A258" s="64"/>
      <c r="D258" s="65"/>
      <c r="E258" s="65"/>
      <c r="I258" s="65"/>
    </row>
    <row r="259" spans="1:9" ht="12.75">
      <c r="A259" s="64"/>
      <c r="D259" s="65"/>
      <c r="E259" s="65"/>
      <c r="I259" s="65"/>
    </row>
    <row r="260" spans="1:9" ht="12.75">
      <c r="A260" s="64"/>
      <c r="D260" s="65"/>
      <c r="E260" s="65"/>
      <c r="I260" s="65"/>
    </row>
    <row r="261" spans="1:9" ht="12.75">
      <c r="A261" s="64"/>
      <c r="D261" s="65"/>
      <c r="E261" s="65"/>
      <c r="I261" s="65"/>
    </row>
    <row r="262" spans="1:9" ht="12.75">
      <c r="A262" s="64"/>
      <c r="B262" s="25"/>
      <c r="D262" s="65"/>
      <c r="E262" s="65"/>
      <c r="I262" s="98"/>
    </row>
    <row r="263" spans="1:9" ht="12.75">
      <c r="A263" s="64"/>
      <c r="B263" s="25"/>
      <c r="D263" s="65"/>
      <c r="E263" s="65"/>
      <c r="I263" s="98"/>
    </row>
    <row r="264" spans="1:9" ht="12.75">
      <c r="A264" s="64"/>
      <c r="B264" s="25"/>
      <c r="D264" s="65"/>
      <c r="E264" s="65"/>
      <c r="I264" s="98"/>
    </row>
    <row r="265" spans="1:9" ht="12.75">
      <c r="A265" s="64"/>
      <c r="B265" s="25"/>
      <c r="D265" s="65"/>
      <c r="E265" s="65"/>
      <c r="I265" s="98"/>
    </row>
    <row r="266" spans="1:9" ht="12.75">
      <c r="A266" s="64"/>
      <c r="B266" s="25"/>
      <c r="D266" s="65"/>
      <c r="E266" s="65"/>
      <c r="I266" s="98"/>
    </row>
    <row r="267" spans="2:9" ht="12.75">
      <c r="B267" s="25"/>
      <c r="D267" s="65"/>
      <c r="E267" s="65"/>
      <c r="I267" s="98"/>
    </row>
    <row r="268" spans="1:9" ht="12.75">
      <c r="A268" s="64"/>
      <c r="B268" s="25"/>
      <c r="D268" s="65"/>
      <c r="E268" s="65"/>
      <c r="I268" s="98"/>
    </row>
    <row r="269" spans="1:9" ht="12.75">
      <c r="A269" s="64"/>
      <c r="B269" s="25"/>
      <c r="D269" s="65"/>
      <c r="E269" s="65"/>
      <c r="I269" s="98"/>
    </row>
    <row r="270" spans="2:9" ht="12.75">
      <c r="B270" s="25"/>
      <c r="D270" s="65"/>
      <c r="E270" s="65"/>
      <c r="I270" s="98"/>
    </row>
    <row r="271" spans="2:9" ht="12.75">
      <c r="B271" s="25"/>
      <c r="D271" s="65"/>
      <c r="E271" s="65"/>
      <c r="I271" s="98"/>
    </row>
    <row r="272" spans="4:9" ht="12.75">
      <c r="D272" s="65"/>
      <c r="E272" s="65"/>
      <c r="I272" s="65"/>
    </row>
    <row r="273" spans="4:9" ht="12.75">
      <c r="D273" s="65"/>
      <c r="E273" s="65"/>
      <c r="I273" s="65"/>
    </row>
    <row r="274" spans="4:9" ht="12.75">
      <c r="D274" s="65"/>
      <c r="E274" s="65"/>
      <c r="I274" s="65"/>
    </row>
    <row r="275" spans="1:9" ht="12.75">
      <c r="A275" s="64"/>
      <c r="D275" s="65"/>
      <c r="E275" s="65"/>
      <c r="I275" s="65"/>
    </row>
    <row r="276" spans="1:9" ht="12.75">
      <c r="A276" s="64"/>
      <c r="D276" s="65"/>
      <c r="E276" s="65"/>
      <c r="I276" s="65"/>
    </row>
    <row r="277" spans="1:9" ht="12.75">
      <c r="A277" s="64"/>
      <c r="D277" s="65"/>
      <c r="E277" s="65"/>
      <c r="I277" s="65"/>
    </row>
    <row r="278" spans="4:9" ht="12.75">
      <c r="D278" s="65"/>
      <c r="E278" s="65"/>
      <c r="I278" s="65"/>
    </row>
    <row r="279" spans="4:9" ht="12.75">
      <c r="D279" s="65"/>
      <c r="E279" s="65"/>
      <c r="I279" s="65"/>
    </row>
    <row r="280" spans="1:9" ht="12.75">
      <c r="A280" s="64"/>
      <c r="D280" s="65"/>
      <c r="E280" s="65"/>
      <c r="I280" s="65"/>
    </row>
    <row r="281" spans="1:9" ht="12.75">
      <c r="A281" s="64"/>
      <c r="D281" s="65"/>
      <c r="E281" s="65"/>
      <c r="I281" s="65"/>
    </row>
    <row r="282" spans="1:9" ht="12.75">
      <c r="A282" s="64"/>
      <c r="D282" s="65"/>
      <c r="E282" s="65"/>
      <c r="I282" s="65"/>
    </row>
    <row r="283" spans="1:9" ht="12.75">
      <c r="A283" s="64"/>
      <c r="D283" s="65"/>
      <c r="E283" s="65"/>
      <c r="I283" s="65"/>
    </row>
    <row r="284" spans="1:9" ht="12.75">
      <c r="A284" s="64"/>
      <c r="D284" s="65"/>
      <c r="E284" s="65"/>
      <c r="I284" s="65"/>
    </row>
    <row r="285" spans="1:9" ht="12.75">
      <c r="A285" s="64"/>
      <c r="D285" s="65"/>
      <c r="E285" s="65"/>
      <c r="I285" s="65"/>
    </row>
    <row r="286" spans="1:9" ht="12.75">
      <c r="A286" s="64"/>
      <c r="D286" s="65"/>
      <c r="E286" s="65"/>
      <c r="I286" s="65"/>
    </row>
    <row r="287" spans="1:9" ht="13.5" customHeight="1">
      <c r="A287" s="64"/>
      <c r="D287" s="65"/>
      <c r="E287" s="65"/>
      <c r="I287" s="65"/>
    </row>
    <row r="288" spans="1:9" ht="12.75">
      <c r="A288" s="64"/>
      <c r="D288" s="65"/>
      <c r="E288" s="65"/>
      <c r="I288" s="65"/>
    </row>
    <row r="289" spans="1:9" ht="12.75">
      <c r="A289" s="64"/>
      <c r="D289" s="65"/>
      <c r="E289" s="65"/>
      <c r="I289" s="65"/>
    </row>
    <row r="290" spans="1:9" ht="12.75">
      <c r="A290" s="64"/>
      <c r="D290" s="65"/>
      <c r="E290" s="65"/>
      <c r="I290" s="65"/>
    </row>
    <row r="291" spans="1:9" ht="12.75">
      <c r="A291" s="64"/>
      <c r="D291" s="65"/>
      <c r="E291" s="65"/>
      <c r="I291" s="65"/>
    </row>
    <row r="292" spans="1:9" ht="13.5" customHeight="1">
      <c r="A292" s="64"/>
      <c r="D292" s="65"/>
      <c r="E292" s="65"/>
      <c r="I292" s="65"/>
    </row>
    <row r="293" spans="1:9" ht="13.5" customHeight="1">
      <c r="A293" s="64"/>
      <c r="D293" s="65"/>
      <c r="E293" s="65"/>
      <c r="I293" s="65"/>
    </row>
    <row r="294" spans="1:9" ht="13.5" customHeight="1">
      <c r="A294" s="64"/>
      <c r="D294" s="65"/>
      <c r="E294" s="65"/>
      <c r="I294" s="65"/>
    </row>
    <row r="295" spans="1:9" ht="13.5" customHeight="1">
      <c r="A295" s="64"/>
      <c r="D295" s="65"/>
      <c r="E295" s="65"/>
      <c r="I295" s="65"/>
    </row>
    <row r="296" spans="1:9" ht="12.75">
      <c r="A296" s="64"/>
      <c r="D296" s="65"/>
      <c r="E296" s="65"/>
      <c r="I296" s="65"/>
    </row>
    <row r="297" spans="1:9" ht="12.75">
      <c r="A297" s="64"/>
      <c r="D297" s="65"/>
      <c r="E297" s="65"/>
      <c r="I297" s="65"/>
    </row>
    <row r="298" spans="1:9" ht="12.75">
      <c r="A298" s="64"/>
      <c r="D298" s="65"/>
      <c r="E298" s="65"/>
      <c r="I298" s="65"/>
    </row>
    <row r="299" spans="1:9" ht="12.75">
      <c r="A299" s="64"/>
      <c r="D299" s="65"/>
      <c r="E299" s="65"/>
      <c r="I299" s="65"/>
    </row>
    <row r="300" spans="1:9" ht="12.75">
      <c r="A300" s="64"/>
      <c r="D300" s="65"/>
      <c r="E300" s="65"/>
      <c r="I300" s="98"/>
    </row>
    <row r="301" spans="1:9" ht="12.75">
      <c r="A301" s="64"/>
      <c r="D301" s="65"/>
      <c r="E301" s="65"/>
      <c r="I301" s="98"/>
    </row>
    <row r="302" spans="1:9" ht="12.75">
      <c r="A302" s="64"/>
      <c r="D302" s="65"/>
      <c r="E302" s="65"/>
      <c r="I302" s="98"/>
    </row>
    <row r="303" spans="3:5" ht="12.75">
      <c r="C303" s="106"/>
      <c r="D303" s="65"/>
      <c r="E303" s="65"/>
    </row>
    <row r="304" spans="1:5" ht="12.75">
      <c r="A304" s="64"/>
      <c r="D304" s="65"/>
      <c r="E304" s="65"/>
    </row>
    <row r="305" spans="1:5" ht="12.75">
      <c r="A305" s="64"/>
      <c r="D305" s="65"/>
      <c r="E305" s="65"/>
    </row>
    <row r="306" spans="4:5" ht="12.75">
      <c r="D306" s="65"/>
      <c r="E306" s="65"/>
    </row>
    <row r="307" spans="4:5" ht="12.75">
      <c r="D307" s="65"/>
      <c r="E307" s="65"/>
    </row>
    <row r="308" spans="1:5" ht="12.75">
      <c r="A308" s="64"/>
      <c r="D308" s="65"/>
      <c r="E308" s="65"/>
    </row>
    <row r="309" spans="1:5" ht="12.75">
      <c r="A309" s="64"/>
      <c r="D309" s="65"/>
      <c r="E309" s="65"/>
    </row>
    <row r="310" spans="4:5" ht="12.75">
      <c r="D310" s="65"/>
      <c r="E310" s="65"/>
    </row>
    <row r="311" spans="1:5" ht="12.75">
      <c r="A311" s="64"/>
      <c r="D311" s="65"/>
      <c r="E311" s="65"/>
    </row>
    <row r="312" spans="4:5" ht="12.75">
      <c r="D312" s="65"/>
      <c r="E312" s="65"/>
    </row>
    <row r="313" spans="4:5" ht="12.75">
      <c r="D313" s="65"/>
      <c r="E313" s="65"/>
    </row>
    <row r="314" spans="4:5" ht="12.75">
      <c r="D314" s="65"/>
      <c r="E314" s="65"/>
    </row>
    <row r="315" spans="4:5" ht="12.75">
      <c r="D315" s="65"/>
      <c r="E315" s="65"/>
    </row>
    <row r="316" spans="4:5" ht="12.75">
      <c r="D316" s="65"/>
      <c r="E316" s="65"/>
    </row>
    <row r="317" spans="4:5" ht="12.75">
      <c r="D317" s="65"/>
      <c r="E317" s="65"/>
    </row>
    <row r="318" spans="1:5" ht="12.75">
      <c r="A318" s="64"/>
      <c r="D318" s="65"/>
      <c r="E318" s="65"/>
    </row>
    <row r="319" spans="1:5" ht="12.75">
      <c r="A319" s="64"/>
      <c r="D319" s="65"/>
      <c r="E319" s="65"/>
    </row>
    <row r="320" spans="1:5" ht="12.75">
      <c r="A320" s="64"/>
      <c r="D320" s="65"/>
      <c r="E320" s="65"/>
    </row>
    <row r="321" spans="1:5" ht="12.75">
      <c r="A321" s="64"/>
      <c r="D321" s="65"/>
      <c r="E321" s="65"/>
    </row>
    <row r="322" spans="1:5" ht="12.75">
      <c r="A322" s="64"/>
      <c r="D322" s="65"/>
      <c r="E322" s="65"/>
    </row>
    <row r="323" spans="4:5" ht="12.75">
      <c r="D323" s="65"/>
      <c r="E323" s="65"/>
    </row>
    <row r="324" spans="4:5" ht="12.75">
      <c r="D324" s="65"/>
      <c r="E324" s="65"/>
    </row>
    <row r="325" spans="4:5" ht="12.75">
      <c r="D325" s="65"/>
      <c r="E325" s="65"/>
    </row>
    <row r="326" spans="4:5" ht="12.75">
      <c r="D326" s="65"/>
      <c r="E326" s="65"/>
    </row>
    <row r="327" spans="1:5" ht="12.75">
      <c r="A327" s="64"/>
      <c r="D327" s="65"/>
      <c r="E327" s="65"/>
    </row>
    <row r="328" spans="1:5" ht="12.75">
      <c r="A328" s="64"/>
      <c r="D328" s="65"/>
      <c r="E328" s="65"/>
    </row>
    <row r="329" spans="1:5" ht="12.75">
      <c r="A329" s="64"/>
      <c r="D329" s="65"/>
      <c r="E329" s="65"/>
    </row>
    <row r="330" spans="1:5" ht="12.75">
      <c r="A330" s="64"/>
      <c r="D330" s="65"/>
      <c r="E330" s="65"/>
    </row>
    <row r="331" spans="1:5" ht="12.75">
      <c r="A331" s="64"/>
      <c r="D331" s="65"/>
      <c r="E331" s="65"/>
    </row>
    <row r="332" spans="1:5" ht="12.75">
      <c r="A332" s="64"/>
      <c r="D332" s="65"/>
      <c r="E332" s="65"/>
    </row>
    <row r="333" spans="1:5" ht="12.75">
      <c r="A333" s="64"/>
      <c r="D333" s="65"/>
      <c r="E333" s="65"/>
    </row>
    <row r="334" spans="4:5" ht="12.75">
      <c r="D334" s="65"/>
      <c r="E334" s="65"/>
    </row>
    <row r="335" spans="1:5" ht="12.75">
      <c r="A335" s="64"/>
      <c r="D335" s="65"/>
      <c r="E335" s="65"/>
    </row>
    <row r="336" spans="1:5" ht="12.75">
      <c r="A336" s="64"/>
      <c r="D336" s="65"/>
      <c r="E336" s="65"/>
    </row>
    <row r="337" spans="1:5" ht="12.75">
      <c r="A337" s="64"/>
      <c r="D337" s="65"/>
      <c r="E337" s="65"/>
    </row>
    <row r="338" spans="4:5" ht="12.75">
      <c r="D338" s="65"/>
      <c r="E338" s="65"/>
    </row>
    <row r="339" spans="2:7" ht="12.75">
      <c r="B339" s="66"/>
      <c r="C339" s="66"/>
      <c r="D339" s="67"/>
      <c r="E339" s="67"/>
      <c r="F339" s="68"/>
      <c r="G339" s="68"/>
    </row>
    <row r="340" spans="2:12" ht="12.75">
      <c r="B340" s="66"/>
      <c r="C340" s="66"/>
      <c r="D340" s="67"/>
      <c r="E340" s="67"/>
      <c r="F340" s="68"/>
      <c r="G340" s="68"/>
      <c r="J340" s="68"/>
      <c r="K340" s="68"/>
      <c r="L340" s="91"/>
    </row>
    <row r="341" spans="4:5" ht="12.75">
      <c r="D341" s="65"/>
      <c r="E341" s="65"/>
    </row>
    <row r="342" spans="4:5" ht="12.75">
      <c r="D342" s="65"/>
      <c r="E342" s="65"/>
    </row>
    <row r="343" spans="2:5" ht="12.75">
      <c r="B343" s="66"/>
      <c r="C343" s="66"/>
      <c r="D343" s="67"/>
      <c r="E343" s="67"/>
    </row>
    <row r="344" spans="4:5" ht="12.75">
      <c r="D344" s="55"/>
      <c r="E344" s="55"/>
    </row>
    <row r="345" spans="4:5" ht="12.75">
      <c r="D345" s="55"/>
      <c r="E345" s="55"/>
    </row>
    <row r="346" spans="4:5" ht="12.75">
      <c r="D346" s="55"/>
      <c r="E346" s="55"/>
    </row>
    <row r="347" spans="4:5" ht="12.75">
      <c r="D347" s="55"/>
      <c r="E347" s="55"/>
    </row>
    <row r="348" spans="4:5" ht="12.75">
      <c r="D348" s="55"/>
      <c r="E348" s="55"/>
    </row>
    <row r="349" spans="4:5" ht="12.75">
      <c r="D349" s="55"/>
      <c r="E349" s="55"/>
    </row>
    <row r="350" spans="2:5" ht="12.75">
      <c r="B350" s="66"/>
      <c r="D350" s="68"/>
      <c r="E350" s="68"/>
    </row>
    <row r="351" spans="2:5" ht="12.75">
      <c r="B351" s="66"/>
      <c r="D351" s="55"/>
      <c r="E351" s="55"/>
    </row>
    <row r="352" spans="2:12" ht="12.75">
      <c r="B352" s="66"/>
      <c r="D352" s="55"/>
      <c r="E352" s="68"/>
      <c r="K352" s="68"/>
      <c r="L352" s="91"/>
    </row>
    <row r="353" spans="4:5" ht="12.75">
      <c r="D353" s="55"/>
      <c r="E353" s="55"/>
    </row>
    <row r="354" spans="4:5" ht="12.75">
      <c r="D354" s="55"/>
      <c r="E354" s="55"/>
    </row>
    <row r="355" spans="4:5" ht="12.75">
      <c r="D355" s="55"/>
      <c r="E355" s="55"/>
    </row>
    <row r="356" spans="2:5" ht="12.75">
      <c r="B356" s="66"/>
      <c r="D356" s="55"/>
      <c r="E356" s="68"/>
    </row>
    <row r="357" spans="4:5" ht="12.75">
      <c r="D357" s="55"/>
      <c r="E357" s="55"/>
    </row>
    <row r="358" spans="3:8" ht="12.75">
      <c r="C358" s="43"/>
      <c r="D358" s="65"/>
      <c r="E358" s="55"/>
      <c r="H358" s="55"/>
    </row>
    <row r="359" spans="3:8" ht="12.75">
      <c r="C359" s="43"/>
      <c r="D359" s="65"/>
      <c r="E359" s="55"/>
      <c r="H359" s="55"/>
    </row>
    <row r="360" spans="3:8" ht="12.75">
      <c r="C360" s="43"/>
      <c r="E360" s="55"/>
      <c r="H360" s="55"/>
    </row>
    <row r="361" spans="3:8" ht="12.75">
      <c r="C361" s="43"/>
      <c r="E361" s="55"/>
      <c r="H361" s="55"/>
    </row>
    <row r="362" spans="2:5" ht="12.75">
      <c r="B362" s="66"/>
      <c r="D362" s="65"/>
      <c r="E362" s="68"/>
    </row>
    <row r="363" spans="2:5" ht="12.75">
      <c r="B363" s="66"/>
      <c r="D363" s="65"/>
      <c r="E363" s="68"/>
    </row>
    <row r="364" spans="2:12" ht="12.75">
      <c r="B364" s="66"/>
      <c r="D364" s="65"/>
      <c r="E364" s="68"/>
      <c r="K364" s="68"/>
      <c r="L364" s="91"/>
    </row>
    <row r="365" spans="4:11" ht="12.75">
      <c r="D365" s="65"/>
      <c r="E365" s="65"/>
      <c r="K365" s="68"/>
    </row>
    <row r="366" spans="2:12" ht="12.75">
      <c r="B366" s="66"/>
      <c r="C366" s="43"/>
      <c r="E366" s="68"/>
      <c r="I366" s="55"/>
      <c r="K366" s="68"/>
      <c r="L366" s="91"/>
    </row>
    <row r="367" spans="4:9" ht="12.75">
      <c r="D367" s="65"/>
      <c r="E367" s="65"/>
      <c r="I367" s="107"/>
    </row>
    <row r="368" spans="4:12" ht="12.75">
      <c r="D368" s="65"/>
      <c r="E368" s="68"/>
      <c r="K368" s="68"/>
      <c r="L368" s="91"/>
    </row>
    <row r="369" spans="1:5" ht="12.75">
      <c r="A369" s="64"/>
      <c r="D369" s="65"/>
      <c r="E369" s="65"/>
    </row>
    <row r="370" spans="1:5" ht="12.75">
      <c r="A370" s="64"/>
      <c r="D370" s="65"/>
      <c r="E370" s="65"/>
    </row>
    <row r="371" spans="1:5" ht="12.75">
      <c r="A371" s="64"/>
      <c r="D371" s="65"/>
      <c r="E371" s="65"/>
    </row>
    <row r="372" spans="1:5" ht="12.75">
      <c r="A372" s="64"/>
      <c r="D372" s="65"/>
      <c r="E372" s="65"/>
    </row>
    <row r="373" spans="1:5" ht="12.75">
      <c r="A373" s="64"/>
      <c r="D373" s="65"/>
      <c r="E373" s="65"/>
    </row>
    <row r="374" spans="1:5" ht="12.75">
      <c r="A374" s="64"/>
      <c r="D374" s="65"/>
      <c r="E374" s="65"/>
    </row>
    <row r="375" spans="1:5" ht="12.75">
      <c r="A375" s="64"/>
      <c r="D375" s="65"/>
      <c r="E375" s="65"/>
    </row>
    <row r="376" spans="1:5" ht="12.75">
      <c r="A376" s="64"/>
      <c r="D376" s="65"/>
      <c r="E376" s="65"/>
    </row>
    <row r="377" spans="1:5" ht="12.75">
      <c r="A377" s="64"/>
      <c r="D377" s="65"/>
      <c r="E377" s="65"/>
    </row>
    <row r="378" spans="1:5" ht="12.75">
      <c r="A378" s="64"/>
      <c r="D378" s="65"/>
      <c r="E378" s="65"/>
    </row>
    <row r="379" spans="1:5" ht="12.75">
      <c r="A379" s="64"/>
      <c r="D379" s="65"/>
      <c r="E379" s="65"/>
    </row>
    <row r="380" spans="1:5" ht="12.75">
      <c r="A380" s="64"/>
      <c r="D380" s="65"/>
      <c r="E380" s="65"/>
    </row>
    <row r="381" spans="1:5" ht="12.75">
      <c r="A381" s="64"/>
      <c r="D381" s="65"/>
      <c r="E381" s="65"/>
    </row>
    <row r="382" spans="1:5" ht="12.75">
      <c r="A382" s="64"/>
      <c r="D382" s="65"/>
      <c r="E382" s="65"/>
    </row>
    <row r="383" spans="1:5" ht="12.75">
      <c r="A383" s="64"/>
      <c r="D383" s="65"/>
      <c r="E383" s="65"/>
    </row>
    <row r="384" spans="1:5" ht="12.75">
      <c r="A384" s="64"/>
      <c r="D384" s="65"/>
      <c r="E384" s="65"/>
    </row>
    <row r="385" spans="1:5" ht="12.75">
      <c r="A385" s="64"/>
      <c r="D385" s="65"/>
      <c r="E385" s="65"/>
    </row>
    <row r="386" spans="1:5" ht="12.75">
      <c r="A386" s="64"/>
      <c r="D386" s="65"/>
      <c r="E386" s="65"/>
    </row>
    <row r="387" spans="1:5" ht="12.75">
      <c r="A387" s="64"/>
      <c r="D387" s="65"/>
      <c r="E387" s="65"/>
    </row>
    <row r="388" spans="1:5" ht="12.75">
      <c r="A388" s="64"/>
      <c r="D388" s="65"/>
      <c r="E388" s="65"/>
    </row>
    <row r="389" spans="1:5" ht="12.75">
      <c r="A389" s="64"/>
      <c r="D389" s="65"/>
      <c r="E389" s="65"/>
    </row>
    <row r="390" spans="1:5" ht="12.75">
      <c r="A390" s="64"/>
      <c r="D390" s="65"/>
      <c r="E390" s="65"/>
    </row>
    <row r="391" spans="1:5" ht="12.75">
      <c r="A391" s="64"/>
      <c r="D391" s="65"/>
      <c r="E391" s="65"/>
    </row>
    <row r="392" spans="1:5" ht="12.75">
      <c r="A392" s="64"/>
      <c r="D392" s="65"/>
      <c r="E392" s="65"/>
    </row>
    <row r="393" spans="1:5" ht="12.75">
      <c r="A393" s="64"/>
      <c r="D393" s="65"/>
      <c r="E393" s="65"/>
    </row>
    <row r="394" spans="1:5" ht="12.75">
      <c r="A394" s="64"/>
      <c r="D394" s="65"/>
      <c r="E394" s="65"/>
    </row>
    <row r="395" spans="1:5" ht="12.75">
      <c r="A395" s="64"/>
      <c r="D395" s="65"/>
      <c r="E395" s="65"/>
    </row>
    <row r="396" spans="1:5" ht="12.75">
      <c r="A396" s="64"/>
      <c r="D396" s="65"/>
      <c r="E396" s="65"/>
    </row>
    <row r="397" spans="1:5" ht="12.75">
      <c r="A397" s="64"/>
      <c r="D397" s="65"/>
      <c r="E397" s="65"/>
    </row>
    <row r="398" spans="1:5" ht="12.75">
      <c r="A398" s="64"/>
      <c r="D398" s="65"/>
      <c r="E398" s="65"/>
    </row>
    <row r="399" spans="1:5" ht="12.75">
      <c r="A399" s="64"/>
      <c r="D399" s="65"/>
      <c r="E399" s="65"/>
    </row>
    <row r="400" spans="1:5" ht="12.75">
      <c r="A400" s="64"/>
      <c r="D400" s="65"/>
      <c r="E400" s="65"/>
    </row>
    <row r="401" spans="1:5" ht="12.75">
      <c r="A401" s="64"/>
      <c r="D401" s="65"/>
      <c r="E401" s="65"/>
    </row>
    <row r="402" spans="1:5" ht="12.75">
      <c r="A402" s="64"/>
      <c r="D402" s="65"/>
      <c r="E402" s="65"/>
    </row>
    <row r="403" spans="1:5" ht="12.75">
      <c r="A403" s="64"/>
      <c r="D403" s="65"/>
      <c r="E403" s="65"/>
    </row>
    <row r="404" spans="1:5" ht="12.75">
      <c r="A404" s="64"/>
      <c r="D404" s="65"/>
      <c r="E404" s="65"/>
    </row>
    <row r="405" spans="1:5" ht="12.75">
      <c r="A405" s="64"/>
      <c r="D405" s="65"/>
      <c r="E405" s="65"/>
    </row>
    <row r="406" spans="1:5" ht="12.75">
      <c r="A406" s="64"/>
      <c r="D406" s="65"/>
      <c r="E406" s="65"/>
    </row>
    <row r="407" spans="1:5" ht="12.75">
      <c r="A407" s="64"/>
      <c r="D407" s="65"/>
      <c r="E407" s="65"/>
    </row>
    <row r="408" spans="1:5" ht="12.75">
      <c r="A408" s="64"/>
      <c r="D408" s="65"/>
      <c r="E408" s="65"/>
    </row>
    <row r="409" spans="1:5" ht="12.75">
      <c r="A409" s="64"/>
      <c r="D409" s="65"/>
      <c r="E409" s="65"/>
    </row>
    <row r="410" spans="1:5" ht="12.75">
      <c r="A410" s="64"/>
      <c r="D410" s="65"/>
      <c r="E410" s="65"/>
    </row>
    <row r="411" spans="1:5" ht="12.75">
      <c r="A411" s="64"/>
      <c r="D411" s="65"/>
      <c r="E411" s="65"/>
    </row>
    <row r="412" spans="1:5" ht="12.75">
      <c r="A412" s="64"/>
      <c r="D412" s="65"/>
      <c r="E412" s="65"/>
    </row>
    <row r="413" spans="1:5" ht="12.75">
      <c r="A413" s="64"/>
      <c r="D413" s="65"/>
      <c r="E413" s="65"/>
    </row>
    <row r="414" spans="1:5" ht="12.75">
      <c r="A414" s="64"/>
      <c r="D414" s="65"/>
      <c r="E414" s="65"/>
    </row>
    <row r="415" spans="1:5" ht="12.75">
      <c r="A415" s="64"/>
      <c r="D415" s="65"/>
      <c r="E415" s="65"/>
    </row>
    <row r="416" spans="1:5" ht="12.75">
      <c r="A416" s="64"/>
      <c r="D416" s="65"/>
      <c r="E416" s="65"/>
    </row>
    <row r="417" spans="1:5" ht="12.75">
      <c r="A417" s="64"/>
      <c r="D417" s="65"/>
      <c r="E417" s="65"/>
    </row>
    <row r="418" spans="1:5" ht="12.75">
      <c r="A418" s="64"/>
      <c r="D418" s="65"/>
      <c r="E418" s="65"/>
    </row>
    <row r="419" spans="1:5" ht="12.75">
      <c r="A419" s="64"/>
      <c r="D419" s="65"/>
      <c r="E419" s="65"/>
    </row>
    <row r="420" spans="1:5" ht="12.75">
      <c r="A420" s="64"/>
      <c r="D420" s="65"/>
      <c r="E420" s="65"/>
    </row>
    <row r="421" spans="1:5" ht="12.75">
      <c r="A421" s="64"/>
      <c r="D421" s="65"/>
      <c r="E421" s="65"/>
    </row>
    <row r="422" spans="1:5" ht="12.75">
      <c r="A422" s="64"/>
      <c r="D422" s="65"/>
      <c r="E422" s="65"/>
    </row>
    <row r="423" spans="1:5" ht="12.75">
      <c r="A423" s="64"/>
      <c r="D423" s="65"/>
      <c r="E423" s="65"/>
    </row>
    <row r="424" spans="1:5" ht="12.75">
      <c r="A424" s="64"/>
      <c r="D424" s="65"/>
      <c r="E424" s="65"/>
    </row>
    <row r="425" spans="1:5" ht="12.75">
      <c r="A425" s="64"/>
      <c r="D425" s="65"/>
      <c r="E425" s="65"/>
    </row>
    <row r="426" spans="1:5" ht="12.75">
      <c r="A426" s="64"/>
      <c r="D426" s="65"/>
      <c r="E426" s="65"/>
    </row>
    <row r="427" spans="1:5" ht="12.75">
      <c r="A427" s="64"/>
      <c r="D427" s="65"/>
      <c r="E427" s="65"/>
    </row>
    <row r="428" spans="1:5" ht="12.75">
      <c r="A428" s="64"/>
      <c r="D428" s="65"/>
      <c r="E428" s="65"/>
    </row>
    <row r="429" spans="1:5" ht="12.75">
      <c r="A429" s="64"/>
      <c r="D429" s="65"/>
      <c r="E429" s="65"/>
    </row>
    <row r="430" spans="1:5" ht="12.75">
      <c r="A430" s="64"/>
      <c r="D430" s="65"/>
      <c r="E430" s="65"/>
    </row>
    <row r="431" spans="1:5" ht="12.75">
      <c r="A431" s="64"/>
      <c r="D431" s="65"/>
      <c r="E431" s="65"/>
    </row>
    <row r="432" spans="1:5" ht="12.75">
      <c r="A432" s="64"/>
      <c r="D432" s="65"/>
      <c r="E432" s="65"/>
    </row>
    <row r="433" spans="1:5" ht="12.75">
      <c r="A433" s="64"/>
      <c r="D433" s="65"/>
      <c r="E433" s="65"/>
    </row>
    <row r="434" spans="1:5" ht="12.75">
      <c r="A434" s="64"/>
      <c r="D434" s="65"/>
      <c r="E434" s="65"/>
    </row>
    <row r="435" spans="1:5" ht="12.75">
      <c r="A435" s="64"/>
      <c r="D435" s="65"/>
      <c r="E435" s="65"/>
    </row>
    <row r="436" spans="1:5" ht="12.75">
      <c r="A436" s="64"/>
      <c r="D436" s="65"/>
      <c r="E436" s="65"/>
    </row>
    <row r="437" spans="1:5" ht="12.75">
      <c r="A437" s="64"/>
      <c r="D437" s="65"/>
      <c r="E437" s="65"/>
    </row>
    <row r="438" spans="1:5" ht="12.75">
      <c r="A438" s="64"/>
      <c r="D438" s="65"/>
      <c r="E438" s="65"/>
    </row>
    <row r="439" spans="1:5" ht="12.75">
      <c r="A439" s="64"/>
      <c r="D439" s="65"/>
      <c r="E439" s="65"/>
    </row>
    <row r="440" spans="1:5" ht="12.75">
      <c r="A440" s="64"/>
      <c r="D440" s="65"/>
      <c r="E440" s="65"/>
    </row>
    <row r="441" spans="1:5" ht="12.75">
      <c r="A441" s="64"/>
      <c r="D441" s="65"/>
      <c r="E441" s="65"/>
    </row>
    <row r="442" spans="1:5" ht="12.75">
      <c r="A442" s="64"/>
      <c r="D442" s="65"/>
      <c r="E442" s="65"/>
    </row>
    <row r="443" spans="1:5" ht="12.75">
      <c r="A443" s="64"/>
      <c r="D443" s="65"/>
      <c r="E443" s="65"/>
    </row>
    <row r="444" spans="1:5" ht="12.75">
      <c r="A444" s="64"/>
      <c r="D444" s="65"/>
      <c r="E444" s="65"/>
    </row>
    <row r="445" spans="1:5" ht="12.75">
      <c r="A445" s="64"/>
      <c r="D445" s="65"/>
      <c r="E445" s="65"/>
    </row>
    <row r="446" spans="1:5" ht="12.75">
      <c r="A446" s="64"/>
      <c r="D446" s="65"/>
      <c r="E446" s="65"/>
    </row>
    <row r="447" spans="1:5" ht="12.75">
      <c r="A447" s="64"/>
      <c r="D447" s="65"/>
      <c r="E447" s="65"/>
    </row>
    <row r="448" spans="1:5" ht="12.75">
      <c r="A448" s="64"/>
      <c r="D448" s="65"/>
      <c r="E448" s="65"/>
    </row>
    <row r="449" spans="1:5" ht="12.75">
      <c r="A449" s="64"/>
      <c r="D449" s="65"/>
      <c r="E449" s="65"/>
    </row>
    <row r="450" spans="1:5" ht="12.75">
      <c r="A450" s="64"/>
      <c r="D450" s="65"/>
      <c r="E450" s="65"/>
    </row>
    <row r="451" spans="1:5" ht="12.75">
      <c r="A451" s="64"/>
      <c r="D451" s="65"/>
      <c r="E451" s="65"/>
    </row>
    <row r="452" spans="1:5" ht="12.75">
      <c r="A452" s="64"/>
      <c r="D452" s="65"/>
      <c r="E452" s="65"/>
    </row>
    <row r="453" spans="1:5" ht="12.75">
      <c r="A453" s="64"/>
      <c r="D453" s="65"/>
      <c r="E453" s="65"/>
    </row>
    <row r="454" spans="1:5" ht="12.75">
      <c r="A454" s="64"/>
      <c r="D454" s="65"/>
      <c r="E454" s="65"/>
    </row>
    <row r="455" spans="1:5" ht="12.75">
      <c r="A455" s="64"/>
      <c r="D455" s="65"/>
      <c r="E455" s="65"/>
    </row>
    <row r="456" spans="1:5" ht="12.75">
      <c r="A456" s="64"/>
      <c r="D456" s="65"/>
      <c r="E456" s="65"/>
    </row>
    <row r="457" spans="1:5" ht="12.75">
      <c r="A457" s="64"/>
      <c r="D457" s="65"/>
      <c r="E457" s="65"/>
    </row>
    <row r="458" spans="1:5" ht="12.75">
      <c r="A458" s="64"/>
      <c r="D458" s="65"/>
      <c r="E458" s="65"/>
    </row>
    <row r="459" spans="1:5" ht="12.75">
      <c r="A459" s="64"/>
      <c r="D459" s="65"/>
      <c r="E459" s="65"/>
    </row>
    <row r="460" spans="1:5" ht="12.75">
      <c r="A460" s="64"/>
      <c r="D460" s="65"/>
      <c r="E460" s="65"/>
    </row>
    <row r="461" spans="1:5" ht="12.75">
      <c r="A461" s="64"/>
      <c r="D461" s="65"/>
      <c r="E461" s="65"/>
    </row>
    <row r="462" spans="1:5" ht="12.75">
      <c r="A462" s="64"/>
      <c r="D462" s="65"/>
      <c r="E462" s="65"/>
    </row>
    <row r="463" spans="1:5" ht="12.75">
      <c r="A463" s="64"/>
      <c r="D463" s="65"/>
      <c r="E463" s="65"/>
    </row>
    <row r="464" spans="1:5" ht="12.75">
      <c r="A464" s="64"/>
      <c r="D464" s="65"/>
      <c r="E464" s="65"/>
    </row>
    <row r="465" spans="1:5" ht="12.75">
      <c r="A465" s="64"/>
      <c r="D465" s="65"/>
      <c r="E465" s="65"/>
    </row>
    <row r="466" ht="12.75">
      <c r="A466" s="64"/>
    </row>
    <row r="467" ht="12.75">
      <c r="A467" s="64"/>
    </row>
    <row r="468" ht="12.75">
      <c r="A468" s="64"/>
    </row>
    <row r="469" ht="12.75">
      <c r="A469" s="64"/>
    </row>
    <row r="470" ht="12.75">
      <c r="A470" s="64"/>
    </row>
    <row r="471" ht="12.75">
      <c r="A471" s="64"/>
    </row>
    <row r="472" ht="12.75">
      <c r="A472" s="64"/>
    </row>
    <row r="473" ht="12.75">
      <c r="A473" s="64"/>
    </row>
    <row r="474" ht="12.75">
      <c r="A474" s="64"/>
    </row>
    <row r="475" ht="12.75">
      <c r="A475" s="64"/>
    </row>
    <row r="476" ht="12.75">
      <c r="A476" s="64"/>
    </row>
    <row r="477" ht="12.75">
      <c r="A477" s="64"/>
    </row>
    <row r="478" ht="12.75">
      <c r="A478" s="64"/>
    </row>
    <row r="479" ht="12.75">
      <c r="A479" s="64"/>
    </row>
    <row r="480" ht="12.75">
      <c r="A480" s="64"/>
    </row>
    <row r="481" ht="12.75">
      <c r="A481" s="64"/>
    </row>
    <row r="482" ht="12.75">
      <c r="A482" s="64"/>
    </row>
    <row r="483" ht="12.75">
      <c r="A483" s="64"/>
    </row>
    <row r="484" ht="12.75">
      <c r="A484" s="64"/>
    </row>
    <row r="485" ht="12.75">
      <c r="A485" s="64"/>
    </row>
    <row r="486" ht="12.75">
      <c r="A486" s="64"/>
    </row>
    <row r="487" ht="12.75">
      <c r="A487" s="64"/>
    </row>
    <row r="488" ht="12.75">
      <c r="A488" s="64"/>
    </row>
    <row r="489" ht="12.75">
      <c r="A489" s="64"/>
    </row>
    <row r="490" ht="12.75">
      <c r="A490" s="64"/>
    </row>
    <row r="491" ht="12.75">
      <c r="A491" s="64"/>
    </row>
    <row r="492" ht="12.75">
      <c r="A492" s="64"/>
    </row>
    <row r="493" ht="12.75">
      <c r="A493" s="64"/>
    </row>
    <row r="494" ht="12.75">
      <c r="A494" s="64"/>
    </row>
    <row r="495" ht="12.75">
      <c r="A495" s="64"/>
    </row>
    <row r="496" ht="12.75">
      <c r="A496" s="64"/>
    </row>
    <row r="497" ht="12.75">
      <c r="A497" s="64"/>
    </row>
    <row r="498" ht="12.75">
      <c r="A498" s="64"/>
    </row>
    <row r="499" ht="12.75">
      <c r="A499" s="64"/>
    </row>
    <row r="500" ht="12.75">
      <c r="A500" s="64"/>
    </row>
    <row r="501" ht="12.75">
      <c r="A501" s="64"/>
    </row>
    <row r="502" ht="12.75">
      <c r="A502" s="64"/>
    </row>
    <row r="503" ht="12.75">
      <c r="A503" s="64"/>
    </row>
    <row r="504" ht="12.75">
      <c r="A504" s="64"/>
    </row>
    <row r="505" ht="12.75">
      <c r="A505" s="64"/>
    </row>
    <row r="506" ht="12.75">
      <c r="A506" s="64"/>
    </row>
    <row r="507" ht="12.75">
      <c r="A507" s="64"/>
    </row>
    <row r="508" ht="12.75">
      <c r="A508" s="64"/>
    </row>
    <row r="509" ht="12.75">
      <c r="A509" s="64"/>
    </row>
    <row r="510" ht="12.75">
      <c r="A510" s="64"/>
    </row>
    <row r="511" ht="12.75">
      <c r="A511" s="64"/>
    </row>
    <row r="512" ht="12.75">
      <c r="A512" s="64"/>
    </row>
    <row r="513" ht="12.75">
      <c r="A513" s="64"/>
    </row>
    <row r="514" ht="12.75">
      <c r="A514" s="64"/>
    </row>
    <row r="515" ht="12.75">
      <c r="A515" s="64"/>
    </row>
    <row r="516" ht="12.75">
      <c r="A516" s="64"/>
    </row>
    <row r="517" ht="12.75">
      <c r="A517" s="64"/>
    </row>
    <row r="518" ht="12.75">
      <c r="A518" s="64"/>
    </row>
    <row r="519" ht="12.75">
      <c r="A519" s="64"/>
    </row>
    <row r="520" ht="12.75">
      <c r="A520" s="64"/>
    </row>
    <row r="521" ht="12.75">
      <c r="A521" s="64"/>
    </row>
    <row r="522" ht="12.75">
      <c r="A522" s="64"/>
    </row>
    <row r="523" ht="12.75">
      <c r="A523" s="64"/>
    </row>
    <row r="524" ht="12.75">
      <c r="A524" s="64"/>
    </row>
    <row r="525" ht="12.75">
      <c r="A525" s="64"/>
    </row>
    <row r="526" ht="12.75">
      <c r="A526" s="64"/>
    </row>
    <row r="527" ht="12.75">
      <c r="A527" s="64"/>
    </row>
    <row r="528" ht="12.75">
      <c r="A528" s="64"/>
    </row>
    <row r="529" ht="12.75">
      <c r="A529" s="64"/>
    </row>
    <row r="530" ht="12.75">
      <c r="A530" s="64"/>
    </row>
    <row r="531" ht="12.75">
      <c r="A531" s="64"/>
    </row>
    <row r="532" ht="12.75">
      <c r="A532" s="64"/>
    </row>
    <row r="533" ht="12.75">
      <c r="A533" s="64"/>
    </row>
    <row r="534" ht="12.75">
      <c r="A534" s="64"/>
    </row>
    <row r="535" ht="12.75">
      <c r="A535" s="64"/>
    </row>
    <row r="536" ht="12.75">
      <c r="A536" s="64"/>
    </row>
    <row r="537" ht="12.75">
      <c r="A537" s="64"/>
    </row>
    <row r="538" ht="12.75">
      <c r="A538" s="64"/>
    </row>
    <row r="539" ht="12.75">
      <c r="A539" s="64"/>
    </row>
    <row r="540" ht="12.75">
      <c r="A540" s="64"/>
    </row>
    <row r="541" ht="12.75">
      <c r="A541" s="64"/>
    </row>
    <row r="542" ht="12.75">
      <c r="A542" s="64"/>
    </row>
    <row r="543" ht="12.75">
      <c r="A543" s="64"/>
    </row>
    <row r="544" ht="12.75">
      <c r="A544" s="64"/>
    </row>
    <row r="545" ht="12.75">
      <c r="A545" s="64"/>
    </row>
    <row r="546" ht="12.75">
      <c r="A546" s="64"/>
    </row>
    <row r="547" ht="12.75">
      <c r="A547" s="64"/>
    </row>
    <row r="548" ht="12.75">
      <c r="A548" s="64"/>
    </row>
    <row r="549" ht="12.75">
      <c r="A549" s="64"/>
    </row>
    <row r="550" ht="12.75">
      <c r="A550" s="64"/>
    </row>
    <row r="551" ht="12.75">
      <c r="A551" s="64"/>
    </row>
    <row r="552" ht="12.75">
      <c r="A552" s="64"/>
    </row>
    <row r="553" ht="12.75">
      <c r="A553" s="64"/>
    </row>
    <row r="554" ht="12.75">
      <c r="A554" s="64"/>
    </row>
    <row r="555" ht="12.75">
      <c r="A555" s="64"/>
    </row>
    <row r="556" ht="12.75">
      <c r="A556" s="64"/>
    </row>
    <row r="557" ht="12.75">
      <c r="A557" s="64"/>
    </row>
    <row r="558" ht="12.75">
      <c r="A558" s="64"/>
    </row>
    <row r="559" ht="12.75">
      <c r="A559" s="64"/>
    </row>
    <row r="560" ht="12.75">
      <c r="A560" s="64"/>
    </row>
    <row r="561" ht="12.75">
      <c r="A561" s="64"/>
    </row>
    <row r="562" ht="12.75">
      <c r="A562" s="64"/>
    </row>
    <row r="563" ht="12.75">
      <c r="A563" s="64"/>
    </row>
    <row r="564" ht="12.75">
      <c r="A564" s="64"/>
    </row>
    <row r="565" ht="12.75">
      <c r="A565" s="64"/>
    </row>
    <row r="566" ht="12.75">
      <c r="A566" s="64"/>
    </row>
    <row r="567" ht="12.75">
      <c r="A567" s="64"/>
    </row>
    <row r="568" ht="12.75">
      <c r="A568" s="64"/>
    </row>
    <row r="569" ht="12.75">
      <c r="A569" s="64"/>
    </row>
    <row r="570" ht="12.75">
      <c r="A570" s="64"/>
    </row>
    <row r="571" ht="12.75">
      <c r="A571" s="64"/>
    </row>
    <row r="572" ht="12.75">
      <c r="A572" s="64"/>
    </row>
    <row r="573" ht="12.75">
      <c r="A573" s="64"/>
    </row>
    <row r="574" ht="12.75">
      <c r="A574" s="64"/>
    </row>
    <row r="575" ht="12.75">
      <c r="A575" s="64"/>
    </row>
    <row r="576" ht="12.75">
      <c r="A576" s="64"/>
    </row>
    <row r="577" ht="12.75">
      <c r="A577" s="64"/>
    </row>
    <row r="578" ht="12.75">
      <c r="A578" s="64"/>
    </row>
    <row r="579" ht="12.75">
      <c r="A579" s="64"/>
    </row>
    <row r="580" ht="12.75">
      <c r="A580" s="64"/>
    </row>
    <row r="581" ht="12.75">
      <c r="A581" s="64"/>
    </row>
    <row r="582" ht="12.75">
      <c r="A582" s="64"/>
    </row>
    <row r="583" ht="12.75">
      <c r="A583" s="64"/>
    </row>
    <row r="584" ht="12.75">
      <c r="A584" s="64"/>
    </row>
    <row r="585" ht="12.75">
      <c r="A585" s="64"/>
    </row>
    <row r="586" ht="12.75">
      <c r="A586" s="64"/>
    </row>
    <row r="587" ht="12.75">
      <c r="A587" s="64"/>
    </row>
    <row r="588" ht="12.75">
      <c r="A588" s="64"/>
    </row>
    <row r="589" ht="12.75">
      <c r="A589" s="64"/>
    </row>
    <row r="590" ht="12.75">
      <c r="A590" s="64"/>
    </row>
    <row r="591" ht="12.75">
      <c r="A591" s="64"/>
    </row>
    <row r="592" ht="12.75">
      <c r="A592" s="64"/>
    </row>
    <row r="593" ht="12.75">
      <c r="A593" s="64"/>
    </row>
    <row r="594" ht="12.75">
      <c r="A594" s="64"/>
    </row>
    <row r="595" ht="12.75">
      <c r="A595" s="64"/>
    </row>
    <row r="596" ht="12.75">
      <c r="A596" s="64"/>
    </row>
    <row r="597" ht="12.75">
      <c r="A597" s="64"/>
    </row>
    <row r="598" ht="12.75">
      <c r="A598" s="64"/>
    </row>
    <row r="599" ht="12.75">
      <c r="A599" s="64"/>
    </row>
    <row r="600" ht="12.75">
      <c r="A600" s="64"/>
    </row>
    <row r="601" ht="12.75">
      <c r="A601" s="64"/>
    </row>
    <row r="602" ht="12.75">
      <c r="A602" s="64"/>
    </row>
    <row r="603" ht="12.75">
      <c r="A603" s="64"/>
    </row>
    <row r="604" ht="12.75">
      <c r="A604" s="64"/>
    </row>
    <row r="605" ht="12.75">
      <c r="A605" s="64"/>
    </row>
    <row r="606" ht="12.75">
      <c r="A606" s="64"/>
    </row>
    <row r="607" ht="12.75">
      <c r="A607" s="64"/>
    </row>
    <row r="608" ht="12.75">
      <c r="A608" s="64"/>
    </row>
    <row r="609" ht="12.75">
      <c r="A609" s="64"/>
    </row>
    <row r="610" ht="12.75">
      <c r="A610" s="64"/>
    </row>
    <row r="611" ht="12.75">
      <c r="A611" s="64"/>
    </row>
    <row r="612" ht="12.75">
      <c r="A612" s="64"/>
    </row>
    <row r="613" ht="12.75">
      <c r="A613" s="64"/>
    </row>
    <row r="614" ht="12.75">
      <c r="A614" s="64"/>
    </row>
    <row r="615" ht="12.75">
      <c r="A615" s="64"/>
    </row>
    <row r="616" ht="12.75">
      <c r="A616" s="64"/>
    </row>
    <row r="617" ht="12.75">
      <c r="A617" s="64"/>
    </row>
    <row r="618" ht="12.75">
      <c r="A618" s="64"/>
    </row>
    <row r="619" ht="12.75">
      <c r="A619" s="64"/>
    </row>
    <row r="620" ht="12.75">
      <c r="A620" s="64"/>
    </row>
    <row r="621" ht="12.75">
      <c r="A621" s="64"/>
    </row>
    <row r="622" ht="12.75">
      <c r="A622" s="64"/>
    </row>
    <row r="623" ht="12.75">
      <c r="A623" s="64"/>
    </row>
    <row r="624" ht="12.75">
      <c r="A624" s="64"/>
    </row>
    <row r="625" ht="12.75">
      <c r="A625" s="64"/>
    </row>
    <row r="626" ht="12.75">
      <c r="A626" s="64"/>
    </row>
    <row r="627" ht="12.75">
      <c r="A627" s="64"/>
    </row>
    <row r="628" ht="12.75">
      <c r="A628" s="64"/>
    </row>
    <row r="629" ht="12.75">
      <c r="A629" s="64"/>
    </row>
    <row r="630" ht="12.75">
      <c r="A630" s="64"/>
    </row>
    <row r="631" ht="12.75">
      <c r="A631" s="64"/>
    </row>
    <row r="632" ht="12.75">
      <c r="A632" s="64"/>
    </row>
    <row r="633" ht="12.75">
      <c r="A633" s="64"/>
    </row>
    <row r="634" ht="12.75">
      <c r="A634" s="64"/>
    </row>
    <row r="635" ht="12.75">
      <c r="A635" s="64"/>
    </row>
    <row r="636" ht="12.75">
      <c r="A636" s="64"/>
    </row>
    <row r="637" ht="12.75">
      <c r="A637" s="64"/>
    </row>
    <row r="638" ht="12.75">
      <c r="A638" s="64"/>
    </row>
    <row r="639" ht="12.75">
      <c r="A639" s="64"/>
    </row>
    <row r="640" ht="12.75">
      <c r="A640" s="64"/>
    </row>
    <row r="641" spans="1:5" ht="12.75">
      <c r="A641" s="64"/>
      <c r="E641" s="108"/>
    </row>
    <row r="642" ht="12.75">
      <c r="A642" s="64"/>
    </row>
    <row r="643" ht="12.75">
      <c r="A643" s="64"/>
    </row>
    <row r="644" ht="12.75">
      <c r="A644" s="64"/>
    </row>
    <row r="645" ht="12.75">
      <c r="A645" s="64"/>
    </row>
    <row r="646" ht="12.75">
      <c r="A646" s="64"/>
    </row>
    <row r="647" ht="12.75">
      <c r="A647" s="64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 xml:space="preserve">&amp;CList 2
Rozpočet
&amp;R
z.č. </oddHeader>
    <oddFooter xml:space="preserve">&amp;LPROSPECT spol. s r.o.&amp;C&amp;P/&amp;N&amp;RArch. číslo: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2"/>
  <sheetViews>
    <sheetView showGridLines="0" zoomScaleSheetLayoutView="100" zoomScalePageLayoutView="0" workbookViewId="0" topLeftCell="A1">
      <pane ySplit="12" topLeftCell="A13" activePane="bottomLeft" state="frozen"/>
      <selection pane="topLeft" activeCell="D28" sqref="D28"/>
      <selection pane="bottomLeft" activeCell="D211" sqref="D211"/>
    </sheetView>
  </sheetViews>
  <sheetFormatPr defaultColWidth="9.140625" defaultRowHeight="11.25" customHeight="1"/>
  <cols>
    <col min="1" max="1" width="9.28125" style="1" customWidth="1"/>
    <col min="2" max="2" width="4.7109375" style="1" customWidth="1"/>
    <col min="3" max="3" width="11.140625" style="1" customWidth="1"/>
    <col min="4" max="4" width="60.7109375" style="1" customWidth="1"/>
    <col min="5" max="5" width="4.7109375" style="1" customWidth="1"/>
    <col min="6" max="6" width="9.8515625" style="1" customWidth="1"/>
    <col min="7" max="7" width="64.57421875" style="1" customWidth="1"/>
    <col min="8" max="8" width="7.00390625" style="1" hidden="1" customWidth="1"/>
    <col min="9" max="9" width="7.28125" style="1" hidden="1" customWidth="1"/>
    <col min="10" max="16384" width="9.140625" style="1" customWidth="1"/>
  </cols>
  <sheetData>
    <row r="1" spans="1:9" ht="18" customHeight="1">
      <c r="A1" s="3" t="s">
        <v>377</v>
      </c>
      <c r="B1" s="10"/>
      <c r="C1" s="10"/>
      <c r="D1" s="10"/>
      <c r="E1" s="10"/>
      <c r="F1" s="10"/>
      <c r="G1" s="10"/>
      <c r="H1" s="11"/>
      <c r="I1" s="11"/>
    </row>
    <row r="2" spans="1:9" s="171" customFormat="1" ht="19.5" customHeight="1">
      <c r="A2" s="168" t="s">
        <v>7</v>
      </c>
      <c r="B2" s="176"/>
      <c r="C2" s="169" t="str">
        <f>REKAP!C9</f>
        <v>Rekonstrukce vodovodu ul. Rudná I, II SO1</v>
      </c>
      <c r="D2" s="169"/>
      <c r="E2" s="5"/>
      <c r="F2" s="5"/>
      <c r="G2" s="169"/>
      <c r="H2" s="170"/>
      <c r="I2" s="170"/>
    </row>
    <row r="3" spans="1:9" ht="11.25" customHeight="1">
      <c r="A3" s="4" t="s">
        <v>8</v>
      </c>
      <c r="B3" s="157"/>
      <c r="C3" s="5" t="str">
        <f>REKAP!C11</f>
        <v>Dokumentace stavebního nebo inženýrského objektu</v>
      </c>
      <c r="D3" s="5"/>
      <c r="E3" s="5"/>
      <c r="F3" s="5"/>
      <c r="G3" s="5"/>
      <c r="H3" s="11"/>
      <c r="I3" s="11"/>
    </row>
    <row r="4" spans="1:9" ht="11.25" customHeight="1">
      <c r="A4" s="4" t="s">
        <v>9</v>
      </c>
      <c r="B4" s="157"/>
      <c r="C4" s="5"/>
      <c r="D4" s="5"/>
      <c r="E4" s="5"/>
      <c r="F4" s="5"/>
      <c r="G4" s="5"/>
      <c r="H4" s="11"/>
      <c r="I4" s="11"/>
    </row>
    <row r="5" spans="1:9" ht="11.25" customHeight="1">
      <c r="A5" s="5" t="s">
        <v>16</v>
      </c>
      <c r="B5" s="157"/>
      <c r="C5" s="5" t="str">
        <f>'[1]Krycí list'!P5</f>
        <v> </v>
      </c>
      <c r="D5" s="5"/>
      <c r="E5" s="5"/>
      <c r="F5" s="5"/>
      <c r="G5" s="5"/>
      <c r="H5" s="11"/>
      <c r="I5" s="11"/>
    </row>
    <row r="6" spans="1:9" ht="6" customHeight="1">
      <c r="A6" s="5"/>
      <c r="B6" s="157"/>
      <c r="C6" s="5"/>
      <c r="D6" s="5"/>
      <c r="E6" s="5"/>
      <c r="F6" s="5"/>
      <c r="G6" s="5"/>
      <c r="H6" s="11"/>
      <c r="I6" s="11"/>
    </row>
    <row r="7" spans="1:9" ht="11.25" customHeight="1">
      <c r="A7" s="158" t="s">
        <v>10</v>
      </c>
      <c r="B7" s="157"/>
      <c r="C7" s="159" t="s">
        <v>361</v>
      </c>
      <c r="D7" s="161"/>
      <c r="E7" s="5"/>
      <c r="F7" s="5"/>
      <c r="G7" s="5"/>
      <c r="H7" s="11"/>
      <c r="I7" s="11"/>
    </row>
    <row r="8" spans="1:9" ht="11.25" customHeight="1">
      <c r="A8" s="158" t="s">
        <v>11</v>
      </c>
      <c r="B8" s="157"/>
      <c r="C8" s="158" t="str">
        <f>'[2]Krycí list'!E28</f>
        <v> </v>
      </c>
      <c r="D8" s="161"/>
      <c r="E8" s="5"/>
      <c r="F8" s="5"/>
      <c r="G8" s="5"/>
      <c r="H8" s="11"/>
      <c r="I8" s="11"/>
    </row>
    <row r="9" spans="1:9" ht="11.25" customHeight="1" hidden="1">
      <c r="A9" s="158" t="s">
        <v>12</v>
      </c>
      <c r="B9" s="157"/>
      <c r="C9" s="158" t="s">
        <v>13</v>
      </c>
      <c r="D9" s="161"/>
      <c r="E9" s="5"/>
      <c r="F9" s="5"/>
      <c r="G9" s="5"/>
      <c r="H9" s="11"/>
      <c r="I9" s="11"/>
    </row>
    <row r="10" spans="1:9" ht="5.25" customHeight="1" thickBot="1">
      <c r="A10" s="10"/>
      <c r="B10" s="10"/>
      <c r="C10" s="10"/>
      <c r="D10" s="160"/>
      <c r="E10" s="10"/>
      <c r="F10" s="10"/>
      <c r="G10" s="10"/>
      <c r="H10" s="11"/>
      <c r="I10" s="11"/>
    </row>
    <row r="11" spans="1:7" s="186" customFormat="1" ht="23.25" customHeight="1">
      <c r="A11" s="183" t="s">
        <v>17</v>
      </c>
      <c r="B11" s="184" t="s">
        <v>0</v>
      </c>
      <c r="C11" s="184" t="s">
        <v>365</v>
      </c>
      <c r="D11" s="184" t="s">
        <v>363</v>
      </c>
      <c r="E11" s="184" t="s">
        <v>18</v>
      </c>
      <c r="F11" s="184" t="s">
        <v>19</v>
      </c>
      <c r="G11" s="185" t="s">
        <v>366</v>
      </c>
    </row>
    <row r="12" spans="1:7" s="186" customFormat="1" ht="15.75" customHeight="1">
      <c r="A12" s="187">
        <v>1</v>
      </c>
      <c r="B12" s="188">
        <v>2</v>
      </c>
      <c r="C12" s="188">
        <v>3</v>
      </c>
      <c r="D12" s="188">
        <v>4</v>
      </c>
      <c r="E12" s="188">
        <v>5</v>
      </c>
      <c r="F12" s="188">
        <v>6</v>
      </c>
      <c r="G12" s="189">
        <v>7</v>
      </c>
    </row>
    <row r="13" spans="1:7" s="178" customFormat="1" ht="3.75" customHeight="1">
      <c r="A13" s="190"/>
      <c r="B13" s="191"/>
      <c r="C13" s="191"/>
      <c r="D13" s="191"/>
      <c r="E13" s="191"/>
      <c r="F13" s="191"/>
      <c r="G13" s="191"/>
    </row>
    <row r="14" spans="1:9" s="6" customFormat="1" ht="13.5" customHeight="1">
      <c r="A14" s="313"/>
      <c r="B14" s="179"/>
      <c r="C14" s="179" t="s">
        <v>364</v>
      </c>
      <c r="D14" s="179" t="s">
        <v>20</v>
      </c>
      <c r="E14" s="179"/>
      <c r="F14" s="179"/>
      <c r="G14" s="179"/>
      <c r="I14" s="7" t="s">
        <v>21</v>
      </c>
    </row>
    <row r="15" spans="1:9" s="6" customFormat="1" ht="13.5" customHeight="1">
      <c r="A15" s="313"/>
      <c r="B15" s="179"/>
      <c r="C15" s="179" t="s">
        <v>22</v>
      </c>
      <c r="D15" s="179" t="s">
        <v>23</v>
      </c>
      <c r="E15" s="179"/>
      <c r="F15" s="179"/>
      <c r="G15" s="179"/>
      <c r="I15" s="8" t="s">
        <v>22</v>
      </c>
    </row>
    <row r="16" spans="1:9" s="2" customFormat="1" ht="13.5" customHeight="1">
      <c r="A16" s="305">
        <v>1</v>
      </c>
      <c r="B16" s="192">
        <v>1</v>
      </c>
      <c r="C16" s="225" t="s">
        <v>493</v>
      </c>
      <c r="D16" s="226" t="s">
        <v>494</v>
      </c>
      <c r="E16" s="227" t="s">
        <v>495</v>
      </c>
      <c r="F16" s="228">
        <v>0.0022999999999981924</v>
      </c>
      <c r="G16" s="294" t="s">
        <v>648</v>
      </c>
      <c r="H16" s="12">
        <v>4</v>
      </c>
      <c r="I16" s="2" t="s">
        <v>25</v>
      </c>
    </row>
    <row r="17" spans="1:8" s="2" customFormat="1" ht="13.5" customHeight="1">
      <c r="A17" s="305"/>
      <c r="B17" s="192"/>
      <c r="C17" s="225"/>
      <c r="D17" s="299" t="s">
        <v>729</v>
      </c>
      <c r="E17" s="227"/>
      <c r="F17" s="228"/>
      <c r="G17" s="294"/>
      <c r="H17" s="12"/>
    </row>
    <row r="18" spans="1:8" s="2" customFormat="1" ht="13.5" customHeight="1">
      <c r="A18" s="315"/>
      <c r="B18" s="192"/>
      <c r="C18" s="225"/>
      <c r="D18" s="225" t="s">
        <v>496</v>
      </c>
      <c r="E18" s="227"/>
      <c r="F18" s="312">
        <v>0.0023</v>
      </c>
      <c r="G18" s="294"/>
      <c r="H18" s="12"/>
    </row>
    <row r="19" spans="1:8" s="2" customFormat="1" ht="51.75" customHeight="1">
      <c r="A19" s="305">
        <v>2</v>
      </c>
      <c r="B19" s="192">
        <v>1</v>
      </c>
      <c r="C19" s="225" t="s">
        <v>371</v>
      </c>
      <c r="D19" s="226" t="s">
        <v>82</v>
      </c>
      <c r="E19" s="227" t="s">
        <v>32</v>
      </c>
      <c r="F19" s="228">
        <v>12</v>
      </c>
      <c r="G19" s="294" t="s">
        <v>403</v>
      </c>
      <c r="H19" s="12"/>
    </row>
    <row r="20" spans="1:8" s="2" customFormat="1" ht="13.5" customHeight="1">
      <c r="A20" s="305"/>
      <c r="B20" s="192"/>
      <c r="C20" s="225"/>
      <c r="D20" s="299" t="s">
        <v>904</v>
      </c>
      <c r="E20" s="227"/>
      <c r="F20" s="228"/>
      <c r="G20" s="294"/>
      <c r="H20" s="12"/>
    </row>
    <row r="21" spans="1:9" s="2" customFormat="1" ht="60" customHeight="1">
      <c r="A21" s="305">
        <v>3</v>
      </c>
      <c r="B21" s="192">
        <v>1</v>
      </c>
      <c r="C21" s="225" t="s">
        <v>372</v>
      </c>
      <c r="D21" s="226" t="s">
        <v>497</v>
      </c>
      <c r="E21" s="227" t="s">
        <v>32</v>
      </c>
      <c r="F21" s="228">
        <v>67</v>
      </c>
      <c r="G21" s="294" t="s">
        <v>402</v>
      </c>
      <c r="H21" s="12">
        <v>4</v>
      </c>
      <c r="I21" s="2" t="s">
        <v>25</v>
      </c>
    </row>
    <row r="22" spans="1:8" s="2" customFormat="1" ht="13.5" customHeight="1">
      <c r="A22" s="305"/>
      <c r="B22" s="192"/>
      <c r="C22" s="225"/>
      <c r="D22" s="299" t="s">
        <v>904</v>
      </c>
      <c r="E22" s="227"/>
      <c r="F22" s="228"/>
      <c r="G22" s="294"/>
      <c r="H22" s="12"/>
    </row>
    <row r="23" spans="1:9" s="2" customFormat="1" ht="54" customHeight="1">
      <c r="A23" s="305">
        <v>4</v>
      </c>
      <c r="B23" s="192">
        <v>1</v>
      </c>
      <c r="C23" s="225" t="s">
        <v>370</v>
      </c>
      <c r="D23" s="226" t="s">
        <v>31</v>
      </c>
      <c r="E23" s="227" t="s">
        <v>32</v>
      </c>
      <c r="F23" s="228">
        <v>30</v>
      </c>
      <c r="G23" s="294" t="s">
        <v>401</v>
      </c>
      <c r="H23" s="12">
        <v>4</v>
      </c>
      <c r="I23" s="2" t="s">
        <v>25</v>
      </c>
    </row>
    <row r="24" spans="1:8" s="2" customFormat="1" ht="13.5" customHeight="1">
      <c r="A24" s="305"/>
      <c r="B24" s="192"/>
      <c r="C24" s="225"/>
      <c r="D24" s="299" t="s">
        <v>904</v>
      </c>
      <c r="E24" s="227"/>
      <c r="F24" s="228"/>
      <c r="G24" s="294"/>
      <c r="H24" s="12"/>
    </row>
    <row r="25" spans="1:9" s="2" customFormat="1" ht="41.25" customHeight="1">
      <c r="A25" s="305">
        <v>5</v>
      </c>
      <c r="B25" s="192">
        <v>1</v>
      </c>
      <c r="C25" s="225" t="s">
        <v>498</v>
      </c>
      <c r="D25" s="226" t="s">
        <v>499</v>
      </c>
      <c r="E25" s="227" t="s">
        <v>34</v>
      </c>
      <c r="F25" s="228">
        <v>6.275</v>
      </c>
      <c r="G25" s="294" t="s">
        <v>649</v>
      </c>
      <c r="H25" s="12">
        <v>4</v>
      </c>
      <c r="I25" s="2" t="s">
        <v>25</v>
      </c>
    </row>
    <row r="26" spans="1:8" s="2" customFormat="1" ht="13.5" customHeight="1">
      <c r="A26" s="305"/>
      <c r="B26" s="192"/>
      <c r="C26" s="225"/>
      <c r="D26" s="299" t="s">
        <v>904</v>
      </c>
      <c r="E26" s="227"/>
      <c r="F26" s="228"/>
      <c r="G26" s="294"/>
      <c r="H26" s="12"/>
    </row>
    <row r="27" spans="1:8" s="2" customFormat="1" ht="13.5" customHeight="1">
      <c r="A27" s="315"/>
      <c r="B27" s="192"/>
      <c r="C27" s="225"/>
      <c r="D27" s="225" t="s">
        <v>500</v>
      </c>
      <c r="E27" s="227"/>
      <c r="F27" s="312">
        <v>2.625</v>
      </c>
      <c r="G27" s="294"/>
      <c r="H27" s="12"/>
    </row>
    <row r="28" spans="1:9" s="2" customFormat="1" ht="13.5" customHeight="1">
      <c r="A28" s="315"/>
      <c r="B28" s="192"/>
      <c r="C28" s="225"/>
      <c r="D28" s="225" t="s">
        <v>501</v>
      </c>
      <c r="E28" s="227"/>
      <c r="F28" s="312">
        <v>3.2</v>
      </c>
      <c r="G28" s="294"/>
      <c r="H28" s="12">
        <v>4</v>
      </c>
      <c r="I28" s="2" t="s">
        <v>25</v>
      </c>
    </row>
    <row r="29" spans="1:8" s="2" customFormat="1" ht="13.5" customHeight="1">
      <c r="A29" s="315"/>
      <c r="B29" s="192"/>
      <c r="C29" s="225"/>
      <c r="D29" s="225" t="s">
        <v>502</v>
      </c>
      <c r="E29" s="227"/>
      <c r="F29" s="312">
        <v>0.45</v>
      </c>
      <c r="G29" s="294"/>
      <c r="H29" s="12"/>
    </row>
    <row r="30" spans="1:8" s="2" customFormat="1" ht="26.25" customHeight="1">
      <c r="A30" s="305">
        <v>6</v>
      </c>
      <c r="B30" s="192">
        <v>1</v>
      </c>
      <c r="C30" s="225" t="s">
        <v>379</v>
      </c>
      <c r="D30" s="226" t="s">
        <v>380</v>
      </c>
      <c r="E30" s="227" t="s">
        <v>34</v>
      </c>
      <c r="F30" s="228">
        <v>847.039</v>
      </c>
      <c r="G30" s="294" t="s">
        <v>400</v>
      </c>
      <c r="H30" s="12"/>
    </row>
    <row r="31" spans="1:9" s="2" customFormat="1" ht="13.5" customHeight="1">
      <c r="A31" s="315"/>
      <c r="B31" s="192"/>
      <c r="C31" s="225"/>
      <c r="D31" s="225" t="s">
        <v>891</v>
      </c>
      <c r="E31" s="227"/>
      <c r="F31" s="312">
        <v>847.039</v>
      </c>
      <c r="G31" s="294"/>
      <c r="H31" s="12">
        <v>4</v>
      </c>
      <c r="I31" s="2" t="s">
        <v>25</v>
      </c>
    </row>
    <row r="32" spans="1:9" s="2" customFormat="1" ht="13.5" customHeight="1">
      <c r="A32" s="315"/>
      <c r="B32" s="192"/>
      <c r="C32" s="225"/>
      <c r="D32" s="225"/>
      <c r="E32" s="227"/>
      <c r="F32" s="312"/>
      <c r="G32" s="294"/>
      <c r="H32" s="12">
        <v>4</v>
      </c>
      <c r="I32" s="2" t="s">
        <v>25</v>
      </c>
    </row>
    <row r="33" spans="1:10" s="2" customFormat="1" ht="29.25" customHeight="1">
      <c r="A33" s="305">
        <v>7</v>
      </c>
      <c r="B33" s="192">
        <v>1</v>
      </c>
      <c r="C33" s="300">
        <v>132201203</v>
      </c>
      <c r="D33" s="307" t="s">
        <v>872</v>
      </c>
      <c r="E33" s="305" t="s">
        <v>34</v>
      </c>
      <c r="F33" s="304">
        <v>1694.077</v>
      </c>
      <c r="G33" s="295" t="s">
        <v>873</v>
      </c>
      <c r="H33" s="12"/>
      <c r="J33" s="309"/>
    </row>
    <row r="34" spans="1:8" s="2" customFormat="1" ht="13.5" customHeight="1">
      <c r="A34" s="305"/>
      <c r="B34" s="192"/>
      <c r="C34" s="225"/>
      <c r="D34" s="299" t="s">
        <v>904</v>
      </c>
      <c r="E34" s="227"/>
      <c r="F34" s="228"/>
      <c r="G34" s="294"/>
      <c r="H34" s="12"/>
    </row>
    <row r="35" spans="1:8" s="2" customFormat="1" ht="13.5" customHeight="1">
      <c r="A35" s="315"/>
      <c r="B35" s="192"/>
      <c r="C35" s="225"/>
      <c r="D35" s="225" t="s">
        <v>870</v>
      </c>
      <c r="E35" s="227"/>
      <c r="F35" s="312">
        <v>1192.048</v>
      </c>
      <c r="G35" s="294"/>
      <c r="H35" s="12"/>
    </row>
    <row r="36" spans="1:9" s="2" customFormat="1" ht="13.5" customHeight="1">
      <c r="A36" s="315"/>
      <c r="B36" s="192"/>
      <c r="C36" s="225"/>
      <c r="D36" s="225" t="s">
        <v>890</v>
      </c>
      <c r="E36" s="227"/>
      <c r="F36" s="312">
        <v>502.029</v>
      </c>
      <c r="G36" s="294"/>
      <c r="H36" s="12">
        <v>4</v>
      </c>
      <c r="I36" s="2" t="s">
        <v>25</v>
      </c>
    </row>
    <row r="37" spans="1:9" s="2" customFormat="1" ht="13.5" customHeight="1">
      <c r="A37" s="315"/>
      <c r="B37" s="192"/>
      <c r="C37" s="225"/>
      <c r="D37" s="225" t="s">
        <v>871</v>
      </c>
      <c r="E37" s="227"/>
      <c r="F37" s="312">
        <f>SUM(F35:F36)</f>
        <v>1694.077</v>
      </c>
      <c r="G37" s="294"/>
      <c r="H37" s="12">
        <v>4</v>
      </c>
      <c r="I37" s="2" t="s">
        <v>25</v>
      </c>
    </row>
    <row r="38" spans="1:9" s="2" customFormat="1" ht="30" customHeight="1">
      <c r="A38" s="305">
        <v>8</v>
      </c>
      <c r="B38" s="192">
        <v>1</v>
      </c>
      <c r="C38" s="225" t="s">
        <v>367</v>
      </c>
      <c r="D38" s="226" t="s">
        <v>37</v>
      </c>
      <c r="E38" s="227" t="s">
        <v>34</v>
      </c>
      <c r="F38" s="228">
        <v>847.039</v>
      </c>
      <c r="G38" s="294" t="s">
        <v>874</v>
      </c>
      <c r="H38" s="12">
        <v>4</v>
      </c>
      <c r="I38" s="2" t="s">
        <v>25</v>
      </c>
    </row>
    <row r="39" spans="1:9" s="2" customFormat="1" ht="13.5" customHeight="1">
      <c r="A39" s="315"/>
      <c r="B39" s="192"/>
      <c r="C39" s="225"/>
      <c r="D39" s="225" t="s">
        <v>891</v>
      </c>
      <c r="E39" s="227"/>
      <c r="F39" s="312">
        <v>847.039</v>
      </c>
      <c r="G39" s="316"/>
      <c r="H39" s="12">
        <v>4</v>
      </c>
      <c r="I39" s="2" t="s">
        <v>25</v>
      </c>
    </row>
    <row r="40" spans="1:8" s="2" customFormat="1" ht="27" customHeight="1">
      <c r="A40" s="305">
        <v>9</v>
      </c>
      <c r="B40" s="192">
        <v>1</v>
      </c>
      <c r="C40" s="225" t="s">
        <v>381</v>
      </c>
      <c r="D40" s="226" t="s">
        <v>382</v>
      </c>
      <c r="E40" s="227" t="s">
        <v>24</v>
      </c>
      <c r="F40" s="228">
        <v>4369.75</v>
      </c>
      <c r="G40" s="294" t="s">
        <v>399</v>
      </c>
      <c r="H40" s="12"/>
    </row>
    <row r="41" spans="1:8" s="2" customFormat="1" ht="13.5" customHeight="1">
      <c r="A41" s="305"/>
      <c r="B41" s="192"/>
      <c r="C41" s="225"/>
      <c r="D41" s="299" t="s">
        <v>904</v>
      </c>
      <c r="E41" s="227"/>
      <c r="F41" s="228"/>
      <c r="G41" s="294"/>
      <c r="H41" s="12"/>
    </row>
    <row r="42" spans="1:9" s="2" customFormat="1" ht="13.5" customHeight="1">
      <c r="A42" s="315"/>
      <c r="B42" s="192"/>
      <c r="C42" s="225"/>
      <c r="D42" s="225" t="s">
        <v>897</v>
      </c>
      <c r="E42" s="227"/>
      <c r="F42" s="312">
        <v>4369.75</v>
      </c>
      <c r="G42" s="316"/>
      <c r="H42" s="12">
        <v>4</v>
      </c>
      <c r="I42" s="2" t="s">
        <v>25</v>
      </c>
    </row>
    <row r="43" spans="1:9" s="2" customFormat="1" ht="28.5" customHeight="1">
      <c r="A43" s="305">
        <v>10</v>
      </c>
      <c r="B43" s="192">
        <v>1</v>
      </c>
      <c r="C43" s="225" t="s">
        <v>383</v>
      </c>
      <c r="D43" s="226" t="s">
        <v>384</v>
      </c>
      <c r="E43" s="227" t="s">
        <v>24</v>
      </c>
      <c r="F43" s="228">
        <v>4369.75</v>
      </c>
      <c r="G43" s="294" t="s">
        <v>398</v>
      </c>
      <c r="H43" s="12">
        <v>4</v>
      </c>
      <c r="I43" s="2" t="s">
        <v>25</v>
      </c>
    </row>
    <row r="44" spans="1:9" s="2" customFormat="1" ht="37.5" customHeight="1">
      <c r="A44" s="305">
        <v>11</v>
      </c>
      <c r="B44" s="192">
        <v>1</v>
      </c>
      <c r="C44" s="225" t="s">
        <v>503</v>
      </c>
      <c r="D44" s="226" t="s">
        <v>504</v>
      </c>
      <c r="E44" s="227" t="s">
        <v>34</v>
      </c>
      <c r="F44" s="228">
        <v>1694.077</v>
      </c>
      <c r="G44" s="295" t="s">
        <v>650</v>
      </c>
      <c r="H44" s="14">
        <v>8</v>
      </c>
      <c r="I44" s="13" t="s">
        <v>25</v>
      </c>
    </row>
    <row r="45" spans="1:9" s="6" customFormat="1" ht="37.5" customHeight="1">
      <c r="A45" s="305">
        <v>12</v>
      </c>
      <c r="B45" s="192">
        <v>1</v>
      </c>
      <c r="C45" s="225" t="s">
        <v>369</v>
      </c>
      <c r="D45" s="226" t="s">
        <v>43</v>
      </c>
      <c r="E45" s="227" t="s">
        <v>34</v>
      </c>
      <c r="F45" s="228">
        <v>759.116</v>
      </c>
      <c r="G45" s="294" t="s">
        <v>397</v>
      </c>
      <c r="I45" s="8" t="s">
        <v>22</v>
      </c>
    </row>
    <row r="46" spans="1:9" s="2" customFormat="1" ht="13.5" customHeight="1">
      <c r="A46" s="315"/>
      <c r="B46" s="192"/>
      <c r="C46" s="225"/>
      <c r="D46" s="225" t="s">
        <v>898</v>
      </c>
      <c r="E46" s="227"/>
      <c r="F46" s="312">
        <v>759.116</v>
      </c>
      <c r="G46" s="294"/>
      <c r="H46" s="12">
        <v>4</v>
      </c>
      <c r="I46" s="2" t="s">
        <v>25</v>
      </c>
    </row>
    <row r="47" spans="1:8" s="2" customFormat="1" ht="25.5" customHeight="1">
      <c r="A47" s="305">
        <v>13</v>
      </c>
      <c r="B47" s="192">
        <v>1</v>
      </c>
      <c r="C47" s="225" t="s">
        <v>505</v>
      </c>
      <c r="D47" s="226" t="s">
        <v>506</v>
      </c>
      <c r="E47" s="227" t="s">
        <v>34</v>
      </c>
      <c r="F47" s="228">
        <v>759.116</v>
      </c>
      <c r="G47" s="294" t="s">
        <v>651</v>
      </c>
      <c r="H47" s="12"/>
    </row>
    <row r="48" spans="1:8" s="2" customFormat="1" ht="13.5" customHeight="1">
      <c r="A48" s="305">
        <v>14</v>
      </c>
      <c r="B48" s="192">
        <v>1</v>
      </c>
      <c r="C48" s="225" t="s">
        <v>507</v>
      </c>
      <c r="D48" s="226" t="s">
        <v>508</v>
      </c>
      <c r="E48" s="227" t="s">
        <v>34</v>
      </c>
      <c r="F48" s="228">
        <v>759.116</v>
      </c>
      <c r="G48" s="294" t="s">
        <v>508</v>
      </c>
      <c r="H48" s="12"/>
    </row>
    <row r="49" spans="1:9" s="2" customFormat="1" ht="13.5" customHeight="1">
      <c r="A49" s="305">
        <v>15</v>
      </c>
      <c r="B49" s="192">
        <v>1</v>
      </c>
      <c r="C49" s="225" t="s">
        <v>509</v>
      </c>
      <c r="D49" s="226" t="s">
        <v>510</v>
      </c>
      <c r="E49" s="227" t="s">
        <v>47</v>
      </c>
      <c r="F49" s="228">
        <v>1366.409</v>
      </c>
      <c r="G49" s="294" t="s">
        <v>510</v>
      </c>
      <c r="H49" s="12">
        <v>4</v>
      </c>
      <c r="I49" s="2" t="s">
        <v>25</v>
      </c>
    </row>
    <row r="50" spans="1:9" s="2" customFormat="1" ht="13.5" customHeight="1">
      <c r="A50" s="315"/>
      <c r="B50" s="192"/>
      <c r="C50" s="225"/>
      <c r="D50" s="225" t="s">
        <v>899</v>
      </c>
      <c r="E50" s="227"/>
      <c r="F50" s="312">
        <v>1366.409</v>
      </c>
      <c r="G50" s="295"/>
      <c r="H50" s="12">
        <v>4</v>
      </c>
      <c r="I50" s="2" t="s">
        <v>25</v>
      </c>
    </row>
    <row r="51" spans="1:9" s="2" customFormat="1" ht="27" customHeight="1">
      <c r="A51" s="305">
        <v>16</v>
      </c>
      <c r="B51" s="192">
        <v>1</v>
      </c>
      <c r="C51" s="225" t="s">
        <v>368</v>
      </c>
      <c r="D51" s="307" t="s">
        <v>45</v>
      </c>
      <c r="E51" s="305" t="s">
        <v>34</v>
      </c>
      <c r="F51" s="304">
        <v>934.691</v>
      </c>
      <c r="G51" s="295" t="s">
        <v>396</v>
      </c>
      <c r="H51" s="12">
        <v>4</v>
      </c>
      <c r="I51" s="2" t="s">
        <v>25</v>
      </c>
    </row>
    <row r="52" spans="1:8" s="2" customFormat="1" ht="13.5" customHeight="1">
      <c r="A52" s="305"/>
      <c r="B52" s="192"/>
      <c r="C52" s="225"/>
      <c r="D52" s="299" t="s">
        <v>904</v>
      </c>
      <c r="E52" s="305"/>
      <c r="F52" s="304"/>
      <c r="G52" s="295"/>
      <c r="H52" s="12"/>
    </row>
    <row r="53" spans="1:9" s="2" customFormat="1" ht="13.5" customHeight="1">
      <c r="A53" s="315"/>
      <c r="B53" s="192"/>
      <c r="C53" s="225"/>
      <c r="D53" s="315" t="s">
        <v>895</v>
      </c>
      <c r="E53" s="305"/>
      <c r="F53" s="317">
        <v>934.691</v>
      </c>
      <c r="G53" s="295"/>
      <c r="H53" s="12">
        <v>4</v>
      </c>
      <c r="I53" s="2" t="s">
        <v>25</v>
      </c>
    </row>
    <row r="54" spans="1:8" s="2" customFormat="1" ht="13.5" customHeight="1">
      <c r="A54" s="305">
        <v>17</v>
      </c>
      <c r="B54" s="192">
        <v>1</v>
      </c>
      <c r="C54" s="300">
        <v>181951101</v>
      </c>
      <c r="D54" s="307" t="s">
        <v>511</v>
      </c>
      <c r="E54" s="305" t="s">
        <v>24</v>
      </c>
      <c r="F54" s="304">
        <v>1373.35</v>
      </c>
      <c r="G54" s="307" t="s">
        <v>712</v>
      </c>
      <c r="H54" s="12"/>
    </row>
    <row r="55" spans="1:8" s="2" customFormat="1" ht="13.5" customHeight="1">
      <c r="A55" s="305"/>
      <c r="B55" s="192"/>
      <c r="C55" s="225"/>
      <c r="D55" s="299" t="s">
        <v>904</v>
      </c>
      <c r="E55" s="305"/>
      <c r="F55" s="304"/>
      <c r="G55" s="295"/>
      <c r="H55" s="12"/>
    </row>
    <row r="56" spans="1:9" s="6" customFormat="1" ht="13.5" customHeight="1">
      <c r="A56" s="315"/>
      <c r="B56" s="192"/>
      <c r="C56" s="225"/>
      <c r="D56" s="315" t="s">
        <v>896</v>
      </c>
      <c r="E56" s="305"/>
      <c r="F56" s="317">
        <v>1373.35</v>
      </c>
      <c r="G56" s="295"/>
      <c r="I56" s="8" t="s">
        <v>22</v>
      </c>
    </row>
    <row r="57" spans="1:8" s="2" customFormat="1" ht="36.75" customHeight="1">
      <c r="A57" s="305">
        <v>18</v>
      </c>
      <c r="B57" s="192">
        <v>1</v>
      </c>
      <c r="C57" s="318">
        <v>175101101</v>
      </c>
      <c r="D57" s="226" t="s">
        <v>865</v>
      </c>
      <c r="E57" s="227" t="s">
        <v>34</v>
      </c>
      <c r="F57" s="312">
        <v>553.383</v>
      </c>
      <c r="G57" s="294" t="s">
        <v>866</v>
      </c>
      <c r="H57" s="12"/>
    </row>
    <row r="58" spans="1:8" s="2" customFormat="1" ht="13.5" customHeight="1">
      <c r="A58" s="305"/>
      <c r="B58" s="192"/>
      <c r="C58" s="225"/>
      <c r="D58" s="299" t="s">
        <v>904</v>
      </c>
      <c r="E58" s="305"/>
      <c r="F58" s="304"/>
      <c r="G58" s="295"/>
      <c r="H58" s="12"/>
    </row>
    <row r="59" spans="1:8" s="2" customFormat="1" ht="13.5" customHeight="1">
      <c r="A59" s="315"/>
      <c r="B59" s="192"/>
      <c r="C59" s="225"/>
      <c r="D59" s="225" t="s">
        <v>892</v>
      </c>
      <c r="E59" s="227"/>
      <c r="F59" s="312">
        <v>517</v>
      </c>
      <c r="G59" s="193"/>
      <c r="H59" s="12"/>
    </row>
    <row r="60" spans="1:8" s="2" customFormat="1" ht="13.5" customHeight="1">
      <c r="A60" s="315"/>
      <c r="B60" s="192"/>
      <c r="C60" s="225"/>
      <c r="D60" s="225" t="s">
        <v>893</v>
      </c>
      <c r="E60" s="227"/>
      <c r="F60" s="312">
        <v>36.383</v>
      </c>
      <c r="G60" s="193"/>
      <c r="H60" s="12"/>
    </row>
    <row r="61" spans="1:8" s="2" customFormat="1" ht="27" customHeight="1">
      <c r="A61" s="305">
        <v>19</v>
      </c>
      <c r="B61" s="192">
        <v>1</v>
      </c>
      <c r="C61" s="300">
        <v>583373310</v>
      </c>
      <c r="D61" s="225" t="s">
        <v>867</v>
      </c>
      <c r="E61" s="227" t="s">
        <v>47</v>
      </c>
      <c r="F61" s="312">
        <v>1106.766</v>
      </c>
      <c r="G61" s="294" t="s">
        <v>869</v>
      </c>
      <c r="H61" s="12"/>
    </row>
    <row r="62" spans="1:8" s="2" customFormat="1" ht="13.5" customHeight="1">
      <c r="A62" s="315"/>
      <c r="B62" s="192"/>
      <c r="C62" s="225"/>
      <c r="D62" s="225" t="s">
        <v>868</v>
      </c>
      <c r="E62" s="227"/>
      <c r="F62" s="312">
        <v>1106.766</v>
      </c>
      <c r="G62" s="193"/>
      <c r="H62" s="12"/>
    </row>
    <row r="63" spans="1:9" s="2" customFormat="1" ht="13.5" customHeight="1">
      <c r="A63" s="305">
        <v>20</v>
      </c>
      <c r="B63" s="192">
        <v>1</v>
      </c>
      <c r="C63" s="225" t="s">
        <v>512</v>
      </c>
      <c r="D63" s="226" t="s">
        <v>513</v>
      </c>
      <c r="E63" s="227" t="s">
        <v>34</v>
      </c>
      <c r="F63" s="228">
        <v>0.425</v>
      </c>
      <c r="G63" s="226" t="s">
        <v>652</v>
      </c>
      <c r="H63" s="12">
        <v>4</v>
      </c>
      <c r="I63" s="2" t="s">
        <v>25</v>
      </c>
    </row>
    <row r="64" spans="1:8" s="2" customFormat="1" ht="13.5" customHeight="1">
      <c r="A64" s="305"/>
      <c r="B64" s="192"/>
      <c r="C64" s="225"/>
      <c r="D64" s="299" t="s">
        <v>904</v>
      </c>
      <c r="E64" s="227"/>
      <c r="F64" s="228"/>
      <c r="G64" s="294"/>
      <c r="H64" s="12"/>
    </row>
    <row r="65" spans="1:8" s="2" customFormat="1" ht="13.5" customHeight="1">
      <c r="A65" s="315"/>
      <c r="B65" s="192"/>
      <c r="C65" s="225"/>
      <c r="D65" s="225" t="s">
        <v>514</v>
      </c>
      <c r="E65" s="227"/>
      <c r="F65" s="312">
        <v>0.425</v>
      </c>
      <c r="G65" s="294"/>
      <c r="H65" s="12"/>
    </row>
    <row r="66" spans="1:9" s="2" customFormat="1" ht="13.5" customHeight="1">
      <c r="A66" s="305">
        <v>21</v>
      </c>
      <c r="B66" s="192">
        <v>1</v>
      </c>
      <c r="C66" s="225" t="s">
        <v>512</v>
      </c>
      <c r="D66" s="226" t="s">
        <v>875</v>
      </c>
      <c r="E66" s="227" t="s">
        <v>32</v>
      </c>
      <c r="F66" s="228">
        <v>25</v>
      </c>
      <c r="G66" s="226" t="s">
        <v>875</v>
      </c>
      <c r="H66" s="12">
        <v>4</v>
      </c>
      <c r="I66" s="2" t="s">
        <v>25</v>
      </c>
    </row>
    <row r="67" spans="1:8" s="2" customFormat="1" ht="13.5" customHeight="1">
      <c r="A67" s="305"/>
      <c r="B67" s="192"/>
      <c r="C67" s="225"/>
      <c r="D67" s="299" t="s">
        <v>730</v>
      </c>
      <c r="E67" s="227"/>
      <c r="F67" s="228"/>
      <c r="G67" s="294"/>
      <c r="H67" s="12"/>
    </row>
    <row r="68" spans="1:8" s="2" customFormat="1" ht="13.5" customHeight="1">
      <c r="A68" s="305"/>
      <c r="B68" s="192"/>
      <c r="C68" s="225"/>
      <c r="D68" s="300">
        <v>25</v>
      </c>
      <c r="E68" s="227"/>
      <c r="F68" s="228">
        <v>25</v>
      </c>
      <c r="G68" s="226"/>
      <c r="H68" s="12"/>
    </row>
    <row r="69" spans="1:9" s="2" customFormat="1" ht="13.5" customHeight="1">
      <c r="A69" s="326">
        <v>22</v>
      </c>
      <c r="B69" s="327">
        <v>1</v>
      </c>
      <c r="C69" s="328" t="s">
        <v>515</v>
      </c>
      <c r="D69" s="329" t="s">
        <v>930</v>
      </c>
      <c r="E69" s="330" t="s">
        <v>32</v>
      </c>
      <c r="F69" s="331">
        <v>25</v>
      </c>
      <c r="G69" s="329" t="s">
        <v>932</v>
      </c>
      <c r="H69" s="12">
        <v>4</v>
      </c>
      <c r="I69" s="2" t="s">
        <v>25</v>
      </c>
    </row>
    <row r="70" spans="1:9" s="6" customFormat="1" ht="13.5" customHeight="1">
      <c r="A70" s="326">
        <v>23</v>
      </c>
      <c r="B70" s="327">
        <v>1</v>
      </c>
      <c r="C70" s="328" t="s">
        <v>516</v>
      </c>
      <c r="D70" s="329" t="s">
        <v>931</v>
      </c>
      <c r="E70" s="330" t="s">
        <v>32</v>
      </c>
      <c r="F70" s="331">
        <v>25</v>
      </c>
      <c r="G70" s="329" t="s">
        <v>931</v>
      </c>
      <c r="I70" s="8" t="s">
        <v>22</v>
      </c>
    </row>
    <row r="71" spans="1:9" s="2" customFormat="1" ht="13.5" customHeight="1">
      <c r="A71" s="305">
        <v>24</v>
      </c>
      <c r="B71" s="192">
        <v>1</v>
      </c>
      <c r="C71" s="300">
        <v>998225111.1</v>
      </c>
      <c r="D71" s="226" t="s">
        <v>74</v>
      </c>
      <c r="E71" s="227" t="s">
        <v>47</v>
      </c>
      <c r="F71" s="228">
        <v>2139.1005377343613</v>
      </c>
      <c r="G71" s="226" t="s">
        <v>74</v>
      </c>
      <c r="H71" s="12">
        <v>4</v>
      </c>
      <c r="I71" s="2" t="s">
        <v>25</v>
      </c>
    </row>
    <row r="72" spans="1:9" s="2" customFormat="1" ht="13.5" customHeight="1">
      <c r="A72" s="305"/>
      <c r="B72" s="192"/>
      <c r="C72" s="179">
        <v>11</v>
      </c>
      <c r="D72" s="179" t="s">
        <v>517</v>
      </c>
      <c r="E72" s="179"/>
      <c r="F72" s="179"/>
      <c r="G72" s="180"/>
      <c r="H72" s="12">
        <v>4</v>
      </c>
      <c r="I72" s="2" t="s">
        <v>25</v>
      </c>
    </row>
    <row r="73" spans="1:9" s="2" customFormat="1" ht="39" customHeight="1">
      <c r="A73" s="305">
        <v>25</v>
      </c>
      <c r="B73" s="192">
        <v>1</v>
      </c>
      <c r="C73" s="300">
        <v>113107223</v>
      </c>
      <c r="D73" s="226" t="s">
        <v>831</v>
      </c>
      <c r="E73" s="227" t="s">
        <v>24</v>
      </c>
      <c r="F73" s="228">
        <v>1373.35</v>
      </c>
      <c r="G73" s="295" t="s">
        <v>832</v>
      </c>
      <c r="H73" s="12">
        <v>4</v>
      </c>
      <c r="I73" s="2" t="s">
        <v>25</v>
      </c>
    </row>
    <row r="74" spans="1:8" s="2" customFormat="1" ht="13.5" customHeight="1">
      <c r="A74" s="305"/>
      <c r="B74" s="192"/>
      <c r="C74" s="225"/>
      <c r="D74" s="299" t="s">
        <v>904</v>
      </c>
      <c r="E74" s="227"/>
      <c r="F74" s="228"/>
      <c r="G74" s="294"/>
      <c r="H74" s="12"/>
    </row>
    <row r="75" spans="1:9" s="2" customFormat="1" ht="13.5" customHeight="1">
      <c r="A75" s="305"/>
      <c r="B75" s="192"/>
      <c r="C75" s="225"/>
      <c r="D75" s="225" t="s">
        <v>830</v>
      </c>
      <c r="E75" s="227"/>
      <c r="F75" s="312">
        <v>916.96</v>
      </c>
      <c r="G75" s="294"/>
      <c r="H75" s="12">
        <v>4</v>
      </c>
      <c r="I75" s="2" t="s">
        <v>25</v>
      </c>
    </row>
    <row r="76" spans="1:8" s="2" customFormat="1" ht="13.5" customHeight="1">
      <c r="A76" s="305"/>
      <c r="B76" s="192"/>
      <c r="C76" s="225"/>
      <c r="D76" s="225" t="s">
        <v>900</v>
      </c>
      <c r="E76" s="227"/>
      <c r="F76" s="312">
        <v>456.39</v>
      </c>
      <c r="G76" s="294"/>
      <c r="H76" s="12"/>
    </row>
    <row r="77" spans="1:8" s="2" customFormat="1" ht="36" customHeight="1">
      <c r="A77" s="305">
        <v>26</v>
      </c>
      <c r="B77" s="192">
        <v>1</v>
      </c>
      <c r="C77" s="225" t="s">
        <v>518</v>
      </c>
      <c r="D77" s="226" t="s">
        <v>833</v>
      </c>
      <c r="E77" s="227" t="s">
        <v>24</v>
      </c>
      <c r="F77" s="228">
        <v>363</v>
      </c>
      <c r="G77" s="294" t="s">
        <v>834</v>
      </c>
      <c r="H77" s="12"/>
    </row>
    <row r="78" spans="1:8" s="2" customFormat="1" ht="13.5" customHeight="1">
      <c r="A78" s="305"/>
      <c r="B78" s="192"/>
      <c r="C78" s="225"/>
      <c r="D78" s="299" t="s">
        <v>904</v>
      </c>
      <c r="E78" s="227"/>
      <c r="F78" s="228"/>
      <c r="G78" s="294"/>
      <c r="H78" s="12"/>
    </row>
    <row r="79" spans="1:9" s="6" customFormat="1" ht="13.5" customHeight="1">
      <c r="A79" s="305"/>
      <c r="B79" s="192"/>
      <c r="C79" s="225"/>
      <c r="D79" s="225" t="s">
        <v>830</v>
      </c>
      <c r="E79" s="227"/>
      <c r="F79" s="312">
        <v>916.96</v>
      </c>
      <c r="G79" s="294"/>
      <c r="I79" s="8" t="s">
        <v>22</v>
      </c>
    </row>
    <row r="80" spans="1:9" s="2" customFormat="1" ht="39.75" customHeight="1">
      <c r="A80" s="305">
        <v>27</v>
      </c>
      <c r="B80" s="192">
        <v>1</v>
      </c>
      <c r="C80" s="225" t="s">
        <v>519</v>
      </c>
      <c r="D80" s="226" t="s">
        <v>836</v>
      </c>
      <c r="E80" s="227" t="s">
        <v>24</v>
      </c>
      <c r="F80" s="228">
        <v>456.39</v>
      </c>
      <c r="G80" s="295" t="s">
        <v>835</v>
      </c>
      <c r="H80" s="12">
        <v>4</v>
      </c>
      <c r="I80" s="2" t="s">
        <v>25</v>
      </c>
    </row>
    <row r="81" spans="1:8" s="2" customFormat="1" ht="13.5" customHeight="1">
      <c r="A81" s="305"/>
      <c r="B81" s="192"/>
      <c r="C81" s="225"/>
      <c r="D81" s="299" t="s">
        <v>904</v>
      </c>
      <c r="E81" s="227"/>
      <c r="F81" s="228"/>
      <c r="G81" s="294"/>
      <c r="H81" s="12"/>
    </row>
    <row r="82" spans="1:8" s="2" customFormat="1" ht="13.5" customHeight="1">
      <c r="A82" s="305"/>
      <c r="B82" s="192"/>
      <c r="C82" s="225"/>
      <c r="D82" s="225" t="s">
        <v>900</v>
      </c>
      <c r="E82" s="227"/>
      <c r="F82" s="312">
        <v>456.39</v>
      </c>
      <c r="G82" s="294"/>
      <c r="H82" s="12"/>
    </row>
    <row r="83" spans="1:9" s="2" customFormat="1" ht="34.5" customHeight="1">
      <c r="A83" s="305">
        <v>28</v>
      </c>
      <c r="B83" s="192">
        <v>1</v>
      </c>
      <c r="C83" s="225" t="s">
        <v>520</v>
      </c>
      <c r="D83" s="226" t="s">
        <v>837</v>
      </c>
      <c r="E83" s="227" t="s">
        <v>24</v>
      </c>
      <c r="F83" s="228">
        <v>2400</v>
      </c>
      <c r="G83" s="295" t="s">
        <v>838</v>
      </c>
      <c r="H83" s="12">
        <v>4</v>
      </c>
      <c r="I83" s="2" t="s">
        <v>25</v>
      </c>
    </row>
    <row r="84" spans="1:8" s="2" customFormat="1" ht="13.5" customHeight="1">
      <c r="A84" s="305"/>
      <c r="B84" s="192"/>
      <c r="C84" s="225"/>
      <c r="D84" s="299" t="s">
        <v>904</v>
      </c>
      <c r="E84" s="227"/>
      <c r="F84" s="228"/>
      <c r="G84" s="294"/>
      <c r="H84" s="12"/>
    </row>
    <row r="85" spans="1:9" s="2" customFormat="1" ht="13.5" customHeight="1">
      <c r="A85" s="305"/>
      <c r="B85" s="192"/>
      <c r="C85" s="225"/>
      <c r="D85" s="225" t="s">
        <v>839</v>
      </c>
      <c r="E85" s="227"/>
      <c r="F85" s="312">
        <v>2400</v>
      </c>
      <c r="G85" s="295"/>
      <c r="H85" s="12">
        <v>4</v>
      </c>
      <c r="I85" s="2" t="s">
        <v>25</v>
      </c>
    </row>
    <row r="86" spans="1:8" s="2" customFormat="1" ht="36" customHeight="1">
      <c r="A86" s="305">
        <v>29</v>
      </c>
      <c r="B86" s="192">
        <v>1</v>
      </c>
      <c r="C86" s="225" t="s">
        <v>521</v>
      </c>
      <c r="D86" s="226" t="s">
        <v>841</v>
      </c>
      <c r="E86" s="227" t="s">
        <v>24</v>
      </c>
      <c r="F86" s="228">
        <v>456.39</v>
      </c>
      <c r="G86" s="294" t="s">
        <v>840</v>
      </c>
      <c r="H86" s="12"/>
    </row>
    <row r="87" spans="1:8" s="2" customFormat="1" ht="13.5" customHeight="1">
      <c r="A87" s="305"/>
      <c r="B87" s="192"/>
      <c r="C87" s="225"/>
      <c r="D87" s="299" t="s">
        <v>904</v>
      </c>
      <c r="E87" s="227"/>
      <c r="F87" s="228"/>
      <c r="G87" s="294"/>
      <c r="H87" s="12"/>
    </row>
    <row r="88" spans="1:8" s="2" customFormat="1" ht="13.5" customHeight="1">
      <c r="A88" s="305"/>
      <c r="B88" s="192"/>
      <c r="C88" s="225"/>
      <c r="D88" s="225" t="s">
        <v>900</v>
      </c>
      <c r="E88" s="227"/>
      <c r="F88" s="312">
        <v>456.39</v>
      </c>
      <c r="G88" s="294"/>
      <c r="H88" s="12"/>
    </row>
    <row r="89" spans="1:9" s="2" customFormat="1" ht="51" customHeight="1">
      <c r="A89" s="305">
        <v>30</v>
      </c>
      <c r="B89" s="192">
        <v>1</v>
      </c>
      <c r="C89" s="300">
        <v>113106222</v>
      </c>
      <c r="D89" s="226" t="s">
        <v>522</v>
      </c>
      <c r="E89" s="227" t="s">
        <v>24</v>
      </c>
      <c r="F89" s="228">
        <v>124.47</v>
      </c>
      <c r="G89" s="163" t="s">
        <v>653</v>
      </c>
      <c r="H89" s="12">
        <v>4</v>
      </c>
      <c r="I89" s="2" t="s">
        <v>25</v>
      </c>
    </row>
    <row r="90" spans="1:8" s="2" customFormat="1" ht="13.5" customHeight="1">
      <c r="A90" s="305"/>
      <c r="B90" s="192"/>
      <c r="C90" s="225"/>
      <c r="D90" s="299" t="s">
        <v>904</v>
      </c>
      <c r="E90" s="227"/>
      <c r="F90" s="228"/>
      <c r="G90" s="294"/>
      <c r="H90" s="12"/>
    </row>
    <row r="91" spans="1:9" s="6" customFormat="1" ht="13.5" customHeight="1">
      <c r="A91" s="305"/>
      <c r="B91" s="192"/>
      <c r="C91" s="225"/>
      <c r="D91" s="225" t="s">
        <v>901</v>
      </c>
      <c r="E91" s="227"/>
      <c r="F91" s="312">
        <v>124.47</v>
      </c>
      <c r="G91" s="180"/>
      <c r="I91" s="8" t="s">
        <v>22</v>
      </c>
    </row>
    <row r="92" spans="1:9" s="2" customFormat="1" ht="25.5" customHeight="1">
      <c r="A92" s="305">
        <v>31</v>
      </c>
      <c r="B92" s="192">
        <v>1</v>
      </c>
      <c r="C92" s="225" t="s">
        <v>523</v>
      </c>
      <c r="D92" s="226" t="s">
        <v>524</v>
      </c>
      <c r="E92" s="227" t="s">
        <v>32</v>
      </c>
      <c r="F92" s="228">
        <v>414.9</v>
      </c>
      <c r="G92" s="296" t="s">
        <v>654</v>
      </c>
      <c r="H92" s="12">
        <v>4</v>
      </c>
      <c r="I92" s="2" t="s">
        <v>25</v>
      </c>
    </row>
    <row r="93" spans="1:9" s="6" customFormat="1" ht="13.5" customHeight="1">
      <c r="A93" s="305"/>
      <c r="B93" s="192"/>
      <c r="C93" s="225"/>
      <c r="D93" s="300">
        <v>414.9</v>
      </c>
      <c r="E93" s="227"/>
      <c r="F93" s="312">
        <v>414.9</v>
      </c>
      <c r="G93" s="294"/>
      <c r="I93" s="7" t="s">
        <v>21</v>
      </c>
    </row>
    <row r="94" spans="1:8" s="2" customFormat="1" ht="24.75" customHeight="1">
      <c r="A94" s="305">
        <v>32</v>
      </c>
      <c r="B94" s="192">
        <v>1</v>
      </c>
      <c r="C94" s="300">
        <v>997221551</v>
      </c>
      <c r="D94" s="226" t="s">
        <v>714</v>
      </c>
      <c r="E94" s="227" t="s">
        <v>47</v>
      </c>
      <c r="F94" s="228">
        <v>1384.711</v>
      </c>
      <c r="G94" s="294" t="s">
        <v>390</v>
      </c>
      <c r="H94" s="12"/>
    </row>
    <row r="95" spans="1:9" s="2" customFormat="1" ht="28.5" customHeight="1">
      <c r="A95" s="305">
        <v>33</v>
      </c>
      <c r="B95" s="192">
        <v>1</v>
      </c>
      <c r="C95" s="300">
        <v>997221559</v>
      </c>
      <c r="D95" s="226" t="s">
        <v>713</v>
      </c>
      <c r="E95" s="227" t="s">
        <v>47</v>
      </c>
      <c r="F95" s="228">
        <v>19385.954</v>
      </c>
      <c r="G95" s="297" t="s">
        <v>389</v>
      </c>
      <c r="H95" s="12">
        <v>64</v>
      </c>
      <c r="I95" s="2" t="s">
        <v>25</v>
      </c>
    </row>
    <row r="96" spans="1:7" s="9" customFormat="1" ht="13.5" customHeight="1">
      <c r="A96" s="305"/>
      <c r="B96" s="192"/>
      <c r="C96" s="225"/>
      <c r="D96" s="225" t="s">
        <v>846</v>
      </c>
      <c r="E96" s="227"/>
      <c r="F96" s="312">
        <v>19385.954</v>
      </c>
      <c r="G96" s="319"/>
    </row>
    <row r="97" spans="1:7" ht="13.5" customHeight="1">
      <c r="A97" s="305">
        <v>34</v>
      </c>
      <c r="B97" s="192">
        <v>1</v>
      </c>
      <c r="C97" s="300">
        <v>997221611</v>
      </c>
      <c r="D97" s="226" t="s">
        <v>715</v>
      </c>
      <c r="E97" s="227" t="s">
        <v>47</v>
      </c>
      <c r="F97" s="228">
        <v>1384.711</v>
      </c>
      <c r="G97" s="294" t="s">
        <v>525</v>
      </c>
    </row>
    <row r="98" spans="1:7" ht="13.5" customHeight="1">
      <c r="A98" s="305"/>
      <c r="B98" s="192"/>
      <c r="C98" s="300"/>
      <c r="D98" s="225" t="s">
        <v>526</v>
      </c>
      <c r="E98" s="227"/>
      <c r="F98" s="312">
        <v>184.188</v>
      </c>
      <c r="G98" s="294"/>
    </row>
    <row r="99" spans="1:8" s="2" customFormat="1" ht="13.5" customHeight="1">
      <c r="A99" s="305">
        <v>35</v>
      </c>
      <c r="B99" s="192">
        <v>1</v>
      </c>
      <c r="C99" s="300">
        <v>997.2</v>
      </c>
      <c r="D99" s="226" t="s">
        <v>527</v>
      </c>
      <c r="E99" s="227" t="s">
        <v>47</v>
      </c>
      <c r="F99" s="228">
        <v>1384.711</v>
      </c>
      <c r="G99" s="226" t="s">
        <v>527</v>
      </c>
      <c r="H99" s="12"/>
    </row>
    <row r="100" spans="1:8" s="2" customFormat="1" ht="13.5" customHeight="1">
      <c r="A100" s="305"/>
      <c r="B100" s="192"/>
      <c r="C100" s="179">
        <v>45</v>
      </c>
      <c r="D100" s="179" t="s">
        <v>528</v>
      </c>
      <c r="E100" s="179"/>
      <c r="F100" s="179"/>
      <c r="G100" s="294"/>
      <c r="H100" s="12"/>
    </row>
    <row r="101" spans="1:7" ht="23.25" customHeight="1">
      <c r="A101" s="305">
        <v>36</v>
      </c>
      <c r="B101" s="192">
        <v>1</v>
      </c>
      <c r="C101" s="225" t="s">
        <v>378</v>
      </c>
      <c r="D101" s="226" t="s">
        <v>864</v>
      </c>
      <c r="E101" s="227" t="s">
        <v>34</v>
      </c>
      <c r="F101" s="228">
        <v>206.003</v>
      </c>
      <c r="G101" s="294" t="s">
        <v>395</v>
      </c>
    </row>
    <row r="102" spans="1:8" s="2" customFormat="1" ht="13.5" customHeight="1">
      <c r="A102" s="305"/>
      <c r="B102" s="192"/>
      <c r="C102" s="225"/>
      <c r="D102" s="299" t="s">
        <v>904</v>
      </c>
      <c r="E102" s="227"/>
      <c r="F102" s="228"/>
      <c r="G102" s="294"/>
      <c r="H102" s="12"/>
    </row>
    <row r="103" spans="1:8" s="2" customFormat="1" ht="13.5" customHeight="1">
      <c r="A103" s="305"/>
      <c r="B103" s="192"/>
      <c r="C103" s="225"/>
      <c r="D103" s="225" t="s">
        <v>894</v>
      </c>
      <c r="E103" s="227"/>
      <c r="F103" s="312">
        <v>206.003</v>
      </c>
      <c r="G103" s="294"/>
      <c r="H103" s="12"/>
    </row>
    <row r="104" spans="1:7" ht="13.5" customHeight="1">
      <c r="A104" s="305">
        <v>37</v>
      </c>
      <c r="B104" s="192">
        <v>1</v>
      </c>
      <c r="C104" s="300">
        <v>452.1</v>
      </c>
      <c r="D104" s="226" t="s">
        <v>529</v>
      </c>
      <c r="E104" s="227" t="s">
        <v>530</v>
      </c>
      <c r="F104" s="228">
        <v>1</v>
      </c>
      <c r="G104" s="226" t="s">
        <v>655</v>
      </c>
    </row>
    <row r="105" spans="1:7" ht="13.5" customHeight="1">
      <c r="A105" s="305">
        <v>38</v>
      </c>
      <c r="B105" s="192">
        <v>1</v>
      </c>
      <c r="C105" s="225" t="s">
        <v>531</v>
      </c>
      <c r="D105" s="226" t="s">
        <v>74</v>
      </c>
      <c r="E105" s="227" t="s">
        <v>47</v>
      </c>
      <c r="F105" s="228">
        <v>1384.1555716119822</v>
      </c>
      <c r="G105" s="226" t="s">
        <v>74</v>
      </c>
    </row>
    <row r="106" spans="1:7" ht="13.5" customHeight="1">
      <c r="A106" s="305"/>
      <c r="B106" s="192"/>
      <c r="C106" s="179">
        <v>5</v>
      </c>
      <c r="D106" s="179" t="s">
        <v>847</v>
      </c>
      <c r="E106" s="179"/>
      <c r="F106" s="179"/>
      <c r="G106" s="294"/>
    </row>
    <row r="107" spans="1:7" ht="24" customHeight="1">
      <c r="A107" s="305">
        <v>39</v>
      </c>
      <c r="B107" s="192">
        <v>1</v>
      </c>
      <c r="C107" s="306">
        <v>565165111</v>
      </c>
      <c r="D107" s="226" t="s">
        <v>848</v>
      </c>
      <c r="E107" s="227" t="s">
        <v>24</v>
      </c>
      <c r="F107" s="228">
        <v>456.39</v>
      </c>
      <c r="G107" s="226" t="s">
        <v>849</v>
      </c>
    </row>
    <row r="108" spans="1:8" s="2" customFormat="1" ht="13.5" customHeight="1">
      <c r="A108" s="305"/>
      <c r="B108" s="192"/>
      <c r="C108" s="225"/>
      <c r="D108" s="299" t="s">
        <v>904</v>
      </c>
      <c r="E108" s="227"/>
      <c r="F108" s="228"/>
      <c r="G108" s="294"/>
      <c r="H108" s="12"/>
    </row>
    <row r="109" spans="1:7" ht="13.5" customHeight="1">
      <c r="A109" s="305"/>
      <c r="B109" s="192"/>
      <c r="C109" s="225"/>
      <c r="D109" s="225" t="s">
        <v>900</v>
      </c>
      <c r="E109" s="227"/>
      <c r="F109" s="312">
        <v>456.39</v>
      </c>
      <c r="G109" s="180"/>
    </row>
    <row r="110" spans="1:7" ht="27.75" customHeight="1">
      <c r="A110" s="305">
        <v>40</v>
      </c>
      <c r="B110" s="192">
        <v>1</v>
      </c>
      <c r="C110" s="306">
        <v>565176111</v>
      </c>
      <c r="D110" s="226" t="s">
        <v>851</v>
      </c>
      <c r="E110" s="227" t="s">
        <v>24</v>
      </c>
      <c r="F110" s="228">
        <v>456.39</v>
      </c>
      <c r="G110" s="226" t="s">
        <v>850</v>
      </c>
    </row>
    <row r="111" spans="1:8" s="2" customFormat="1" ht="25.5" customHeight="1">
      <c r="A111" s="305">
        <v>41</v>
      </c>
      <c r="B111" s="192">
        <v>1</v>
      </c>
      <c r="C111" s="306">
        <v>577134211</v>
      </c>
      <c r="D111" s="299" t="s">
        <v>853</v>
      </c>
      <c r="E111" s="227" t="s">
        <v>24</v>
      </c>
      <c r="F111" s="228">
        <v>456.39</v>
      </c>
      <c r="G111" s="294" t="s">
        <v>852</v>
      </c>
      <c r="H111" s="12"/>
    </row>
    <row r="112" spans="1:7" ht="28.5" customHeight="1">
      <c r="A112" s="305">
        <v>42</v>
      </c>
      <c r="B112" s="192">
        <v>1</v>
      </c>
      <c r="C112" s="306">
        <v>577176131</v>
      </c>
      <c r="D112" s="226" t="s">
        <v>855</v>
      </c>
      <c r="E112" s="227" t="s">
        <v>24</v>
      </c>
      <c r="F112" s="228">
        <v>456.39</v>
      </c>
      <c r="G112" s="163" t="s">
        <v>854</v>
      </c>
    </row>
    <row r="113" spans="1:7" ht="26.25" customHeight="1">
      <c r="A113" s="305">
        <v>43</v>
      </c>
      <c r="B113" s="192">
        <v>1</v>
      </c>
      <c r="C113" s="306">
        <v>573211111</v>
      </c>
      <c r="D113" s="226" t="s">
        <v>857</v>
      </c>
      <c r="E113" s="227" t="s">
        <v>24</v>
      </c>
      <c r="F113" s="228">
        <v>1373.35</v>
      </c>
      <c r="G113" s="226" t="s">
        <v>856</v>
      </c>
    </row>
    <row r="114" spans="1:8" s="2" customFormat="1" ht="13.5" customHeight="1">
      <c r="A114" s="305"/>
      <c r="B114" s="192"/>
      <c r="C114" s="225"/>
      <c r="D114" s="225" t="s">
        <v>902</v>
      </c>
      <c r="E114" s="227"/>
      <c r="F114" s="312">
        <v>1373.35</v>
      </c>
      <c r="G114" s="294"/>
      <c r="H114" s="12"/>
    </row>
    <row r="115" spans="1:7" ht="25.5" customHeight="1">
      <c r="A115" s="305">
        <v>44</v>
      </c>
      <c r="B115" s="192">
        <v>1</v>
      </c>
      <c r="C115" s="306">
        <v>578143133</v>
      </c>
      <c r="D115" s="226" t="s">
        <v>858</v>
      </c>
      <c r="E115" s="227" t="s">
        <v>24</v>
      </c>
      <c r="F115" s="228">
        <v>2400</v>
      </c>
      <c r="G115" s="226" t="s">
        <v>859</v>
      </c>
    </row>
    <row r="116" spans="1:7" ht="13.5" customHeight="1">
      <c r="A116" s="305"/>
      <c r="B116" s="192"/>
      <c r="C116" s="225"/>
      <c r="D116" s="299" t="s">
        <v>904</v>
      </c>
      <c r="E116" s="227"/>
      <c r="F116" s="228"/>
      <c r="G116" s="294"/>
    </row>
    <row r="117" spans="1:7" ht="13.5" customHeight="1">
      <c r="A117" s="305"/>
      <c r="B117" s="192"/>
      <c r="C117" s="225"/>
      <c r="D117" s="225" t="s">
        <v>860</v>
      </c>
      <c r="E117" s="227"/>
      <c r="F117" s="312"/>
      <c r="G117" s="180"/>
    </row>
    <row r="118" spans="1:7" ht="13.5" customHeight="1">
      <c r="A118" s="305">
        <v>45</v>
      </c>
      <c r="B118" s="192">
        <v>1</v>
      </c>
      <c r="C118" s="300">
        <v>581114113</v>
      </c>
      <c r="D118" s="225" t="s">
        <v>861</v>
      </c>
      <c r="E118" s="227" t="s">
        <v>24</v>
      </c>
      <c r="F118" s="312">
        <v>916.96</v>
      </c>
      <c r="G118" s="294" t="s">
        <v>862</v>
      </c>
    </row>
    <row r="119" spans="1:7" ht="13.5" customHeight="1">
      <c r="A119" s="305"/>
      <c r="B119" s="192"/>
      <c r="C119" s="225"/>
      <c r="D119" s="299" t="s">
        <v>904</v>
      </c>
      <c r="E119" s="227"/>
      <c r="F119" s="228"/>
      <c r="G119" s="294"/>
    </row>
    <row r="120" spans="1:7" ht="13.5" customHeight="1">
      <c r="A120" s="305"/>
      <c r="B120" s="192"/>
      <c r="C120" s="225"/>
      <c r="D120" s="225" t="s">
        <v>863</v>
      </c>
      <c r="E120" s="227"/>
      <c r="F120" s="312">
        <v>916.96</v>
      </c>
      <c r="G120" s="294"/>
    </row>
    <row r="121" spans="1:7" ht="35.25" customHeight="1">
      <c r="A121" s="305">
        <v>46</v>
      </c>
      <c r="B121" s="192">
        <v>1</v>
      </c>
      <c r="C121" s="300">
        <v>998225191</v>
      </c>
      <c r="D121" s="226" t="s">
        <v>716</v>
      </c>
      <c r="E121" s="227" t="s">
        <v>47</v>
      </c>
      <c r="F121" s="228">
        <v>0.828</v>
      </c>
      <c r="G121" s="298" t="s">
        <v>656</v>
      </c>
    </row>
    <row r="122" spans="1:7" ht="27" customHeight="1">
      <c r="A122" s="305">
        <v>47</v>
      </c>
      <c r="B122" s="192">
        <v>1</v>
      </c>
      <c r="C122" s="300">
        <v>998225111</v>
      </c>
      <c r="D122" s="226" t="s">
        <v>717</v>
      </c>
      <c r="E122" s="227" t="s">
        <v>47</v>
      </c>
      <c r="F122" s="228">
        <v>0.828</v>
      </c>
      <c r="G122" s="226" t="s">
        <v>718</v>
      </c>
    </row>
    <row r="123" spans="1:7" ht="25.5" customHeight="1">
      <c r="A123" s="305">
        <v>48</v>
      </c>
      <c r="B123" s="192">
        <v>1</v>
      </c>
      <c r="C123" s="225" t="s">
        <v>532</v>
      </c>
      <c r="D123" s="226" t="s">
        <v>533</v>
      </c>
      <c r="E123" s="227" t="s">
        <v>32</v>
      </c>
      <c r="F123" s="228">
        <v>414.9</v>
      </c>
      <c r="G123" s="163" t="s">
        <v>657</v>
      </c>
    </row>
    <row r="124" spans="1:7" ht="13.5" customHeight="1">
      <c r="A124" s="305"/>
      <c r="B124" s="192"/>
      <c r="C124" s="179">
        <v>85</v>
      </c>
      <c r="D124" s="179" t="s">
        <v>534</v>
      </c>
      <c r="E124" s="179"/>
      <c r="F124" s="179"/>
      <c r="G124" s="163"/>
    </row>
    <row r="125" spans="1:7" ht="28.5" customHeight="1">
      <c r="A125" s="305">
        <v>49</v>
      </c>
      <c r="B125" s="192">
        <v>1</v>
      </c>
      <c r="C125" s="300">
        <v>852.1</v>
      </c>
      <c r="D125" s="226" t="s">
        <v>670</v>
      </c>
      <c r="E125" s="227" t="s">
        <v>80</v>
      </c>
      <c r="F125" s="228">
        <v>28</v>
      </c>
      <c r="G125" s="226" t="s">
        <v>670</v>
      </c>
    </row>
    <row r="126" spans="1:8" s="2" customFormat="1" ht="13.5" customHeight="1">
      <c r="A126" s="305"/>
      <c r="B126" s="192"/>
      <c r="C126" s="225"/>
      <c r="D126" s="299" t="s">
        <v>904</v>
      </c>
      <c r="E126" s="227"/>
      <c r="F126" s="228"/>
      <c r="G126" s="294"/>
      <c r="H126" s="12"/>
    </row>
    <row r="127" spans="1:7" ht="13.5" customHeight="1">
      <c r="A127" s="305"/>
      <c r="B127" s="192"/>
      <c r="C127" s="225"/>
      <c r="D127" s="320">
        <v>28</v>
      </c>
      <c r="E127" s="227"/>
      <c r="F127" s="312">
        <v>28</v>
      </c>
      <c r="G127" s="163"/>
    </row>
    <row r="128" spans="1:8" s="2" customFormat="1" ht="39" customHeight="1">
      <c r="A128" s="305">
        <v>50</v>
      </c>
      <c r="B128" s="192">
        <v>1</v>
      </c>
      <c r="C128" s="225" t="s">
        <v>535</v>
      </c>
      <c r="D128" s="226" t="s">
        <v>536</v>
      </c>
      <c r="E128" s="227" t="s">
        <v>80</v>
      </c>
      <c r="F128" s="228">
        <v>28</v>
      </c>
      <c r="G128" s="294" t="s">
        <v>658</v>
      </c>
      <c r="H128" s="12"/>
    </row>
    <row r="129" spans="1:7" ht="27" customHeight="1">
      <c r="A129" s="305">
        <v>51</v>
      </c>
      <c r="B129" s="192">
        <v>1</v>
      </c>
      <c r="C129" s="321" t="s">
        <v>733</v>
      </c>
      <c r="D129" s="163" t="s">
        <v>734</v>
      </c>
      <c r="E129" s="195" t="s">
        <v>32</v>
      </c>
      <c r="F129" s="322">
        <v>1175</v>
      </c>
      <c r="G129" s="226" t="s">
        <v>813</v>
      </c>
    </row>
    <row r="130" spans="1:8" s="2" customFormat="1" ht="13.5" customHeight="1">
      <c r="A130" s="305"/>
      <c r="B130" s="192"/>
      <c r="C130" s="225"/>
      <c r="D130" s="299" t="s">
        <v>904</v>
      </c>
      <c r="E130" s="227"/>
      <c r="F130" s="228"/>
      <c r="G130" s="294"/>
      <c r="H130" s="12"/>
    </row>
    <row r="131" spans="1:7" ht="13.5" customHeight="1">
      <c r="A131" s="305"/>
      <c r="B131" s="192"/>
      <c r="C131" s="225"/>
      <c r="D131" s="320">
        <v>1175</v>
      </c>
      <c r="E131" s="227"/>
      <c r="F131" s="312"/>
      <c r="G131" s="163"/>
    </row>
    <row r="132" spans="1:7" ht="51" customHeight="1">
      <c r="A132" s="305">
        <v>52</v>
      </c>
      <c r="B132" s="192">
        <v>1</v>
      </c>
      <c r="C132" s="321" t="s">
        <v>735</v>
      </c>
      <c r="D132" s="163" t="s">
        <v>736</v>
      </c>
      <c r="E132" s="195" t="s">
        <v>32</v>
      </c>
      <c r="F132" s="322">
        <v>24</v>
      </c>
      <c r="G132" s="226" t="s">
        <v>814</v>
      </c>
    </row>
    <row r="133" spans="1:7" ht="48.75" customHeight="1">
      <c r="A133" s="305">
        <v>53</v>
      </c>
      <c r="B133" s="192">
        <v>1</v>
      </c>
      <c r="C133" s="321" t="s">
        <v>737</v>
      </c>
      <c r="D133" s="163" t="s">
        <v>738</v>
      </c>
      <c r="E133" s="195" t="s">
        <v>32</v>
      </c>
      <c r="F133" s="322">
        <v>192</v>
      </c>
      <c r="G133" s="226" t="s">
        <v>815</v>
      </c>
    </row>
    <row r="134" spans="1:7" ht="44.25" customHeight="1">
      <c r="A134" s="305">
        <v>54</v>
      </c>
      <c r="B134" s="192">
        <v>1</v>
      </c>
      <c r="C134" s="321" t="s">
        <v>739</v>
      </c>
      <c r="D134" s="163" t="s">
        <v>740</v>
      </c>
      <c r="E134" s="195" t="s">
        <v>32</v>
      </c>
      <c r="F134" s="322">
        <v>1002</v>
      </c>
      <c r="G134" s="226" t="s">
        <v>816</v>
      </c>
    </row>
    <row r="135" spans="1:7" ht="27" customHeight="1">
      <c r="A135" s="305">
        <v>55</v>
      </c>
      <c r="B135" s="192">
        <v>1</v>
      </c>
      <c r="C135" s="321" t="s">
        <v>741</v>
      </c>
      <c r="D135" s="163" t="s">
        <v>742</v>
      </c>
      <c r="E135" s="195" t="s">
        <v>32</v>
      </c>
      <c r="F135" s="322">
        <v>73.5</v>
      </c>
      <c r="G135" s="226" t="s">
        <v>936</v>
      </c>
    </row>
    <row r="136" spans="1:8" s="2" customFormat="1" ht="13.5" customHeight="1">
      <c r="A136" s="305"/>
      <c r="B136" s="192"/>
      <c r="C136" s="225"/>
      <c r="D136" s="299" t="s">
        <v>904</v>
      </c>
      <c r="E136" s="227"/>
      <c r="F136" s="228"/>
      <c r="G136" s="294"/>
      <c r="H136" s="12"/>
    </row>
    <row r="137" spans="1:7" ht="13.5" customHeight="1">
      <c r="A137" s="305"/>
      <c r="B137" s="192"/>
      <c r="C137" s="225"/>
      <c r="D137" s="320">
        <v>73.5</v>
      </c>
      <c r="E137" s="227"/>
      <c r="F137" s="312">
        <v>73.5</v>
      </c>
      <c r="G137" s="163"/>
    </row>
    <row r="138" spans="1:7" ht="49.5" customHeight="1">
      <c r="A138" s="305">
        <v>56</v>
      </c>
      <c r="B138" s="192">
        <v>1</v>
      </c>
      <c r="C138" s="321" t="s">
        <v>743</v>
      </c>
      <c r="D138" s="163" t="s">
        <v>744</v>
      </c>
      <c r="E138" s="195" t="s">
        <v>32</v>
      </c>
      <c r="F138" s="322">
        <v>30</v>
      </c>
      <c r="G138" s="226" t="s">
        <v>817</v>
      </c>
    </row>
    <row r="139" spans="1:7" ht="49.5" customHeight="1">
      <c r="A139" s="305">
        <v>57</v>
      </c>
      <c r="B139" s="192">
        <v>1</v>
      </c>
      <c r="C139" s="321" t="s">
        <v>745</v>
      </c>
      <c r="D139" s="163" t="s">
        <v>746</v>
      </c>
      <c r="E139" s="195" t="s">
        <v>32</v>
      </c>
      <c r="F139" s="322">
        <v>54</v>
      </c>
      <c r="G139" s="226" t="s">
        <v>818</v>
      </c>
    </row>
    <row r="140" spans="1:7" ht="27" customHeight="1">
      <c r="A140" s="305">
        <v>58</v>
      </c>
      <c r="B140" s="192">
        <v>1</v>
      </c>
      <c r="C140" s="321" t="s">
        <v>747</v>
      </c>
      <c r="D140" s="163" t="s">
        <v>748</v>
      </c>
      <c r="E140" s="195" t="s">
        <v>80</v>
      </c>
      <c r="F140" s="322">
        <v>47</v>
      </c>
      <c r="G140" s="226" t="s">
        <v>819</v>
      </c>
    </row>
    <row r="141" spans="1:7" ht="27" customHeight="1">
      <c r="A141" s="305">
        <v>59</v>
      </c>
      <c r="B141" s="192">
        <v>1</v>
      </c>
      <c r="C141" s="321" t="s">
        <v>749</v>
      </c>
      <c r="D141" s="163" t="s">
        <v>750</v>
      </c>
      <c r="E141" s="195" t="s">
        <v>80</v>
      </c>
      <c r="F141" s="322">
        <v>14</v>
      </c>
      <c r="G141" s="226" t="s">
        <v>820</v>
      </c>
    </row>
    <row r="142" spans="1:7" ht="27" customHeight="1">
      <c r="A142" s="305">
        <v>60</v>
      </c>
      <c r="B142" s="192">
        <v>1</v>
      </c>
      <c r="C142" s="321" t="s">
        <v>751</v>
      </c>
      <c r="D142" s="163" t="s">
        <v>752</v>
      </c>
      <c r="E142" s="195" t="s">
        <v>80</v>
      </c>
      <c r="F142" s="322">
        <v>1</v>
      </c>
      <c r="G142" s="226" t="s">
        <v>821</v>
      </c>
    </row>
    <row r="143" spans="1:7" ht="27.75" customHeight="1">
      <c r="A143" s="305">
        <v>61</v>
      </c>
      <c r="B143" s="192">
        <v>1</v>
      </c>
      <c r="C143" s="321" t="s">
        <v>537</v>
      </c>
      <c r="D143" s="163" t="s">
        <v>538</v>
      </c>
      <c r="E143" s="195" t="s">
        <v>80</v>
      </c>
      <c r="F143" s="322">
        <v>13</v>
      </c>
      <c r="G143" s="226" t="s">
        <v>659</v>
      </c>
    </row>
    <row r="144" spans="1:8" s="2" customFormat="1" ht="13.5" customHeight="1">
      <c r="A144" s="305"/>
      <c r="B144" s="192"/>
      <c r="C144" s="225"/>
      <c r="D144" s="299" t="s">
        <v>904</v>
      </c>
      <c r="E144" s="227"/>
      <c r="F144" s="228"/>
      <c r="G144" s="294"/>
      <c r="H144" s="12"/>
    </row>
    <row r="145" spans="1:7" ht="13.5" customHeight="1">
      <c r="A145" s="305"/>
      <c r="B145" s="192"/>
      <c r="C145" s="225"/>
      <c r="D145" s="320" t="s">
        <v>922</v>
      </c>
      <c r="E145" s="227"/>
      <c r="F145" s="312">
        <v>13</v>
      </c>
      <c r="G145" s="163"/>
    </row>
    <row r="146" spans="1:7" ht="13.5" customHeight="1">
      <c r="A146" s="305">
        <v>62</v>
      </c>
      <c r="B146" s="192">
        <v>1</v>
      </c>
      <c r="C146" s="321" t="s">
        <v>923</v>
      </c>
      <c r="D146" s="163" t="s">
        <v>924</v>
      </c>
      <c r="E146" s="195" t="s">
        <v>78</v>
      </c>
      <c r="F146" s="322">
        <v>6</v>
      </c>
      <c r="G146" s="163" t="s">
        <v>924</v>
      </c>
    </row>
    <row r="147" spans="1:7" ht="13.5" customHeight="1">
      <c r="A147" s="305">
        <v>63</v>
      </c>
      <c r="B147" s="192">
        <v>1</v>
      </c>
      <c r="C147" s="321" t="s">
        <v>753</v>
      </c>
      <c r="D147" s="163" t="s">
        <v>754</v>
      </c>
      <c r="E147" s="195" t="s">
        <v>78</v>
      </c>
      <c r="F147" s="322">
        <v>7</v>
      </c>
      <c r="G147" s="163" t="s">
        <v>754</v>
      </c>
    </row>
    <row r="148" spans="1:7" ht="27.75" customHeight="1">
      <c r="A148" s="326">
        <v>64</v>
      </c>
      <c r="B148" s="327">
        <v>1</v>
      </c>
      <c r="C148" s="343" t="s">
        <v>755</v>
      </c>
      <c r="D148" s="344" t="s">
        <v>756</v>
      </c>
      <c r="E148" s="326" t="s">
        <v>80</v>
      </c>
      <c r="F148" s="345">
        <v>8</v>
      </c>
      <c r="G148" s="329" t="s">
        <v>822</v>
      </c>
    </row>
    <row r="149" spans="1:8" s="2" customFormat="1" ht="13.5" customHeight="1">
      <c r="A149" s="305"/>
      <c r="B149" s="192"/>
      <c r="C149" s="225"/>
      <c r="D149" s="299" t="s">
        <v>904</v>
      </c>
      <c r="E149" s="227"/>
      <c r="F149" s="228"/>
      <c r="G149" s="294"/>
      <c r="H149" s="12"/>
    </row>
    <row r="150" spans="1:7" ht="13.5" customHeight="1">
      <c r="A150" s="305"/>
      <c r="B150" s="192"/>
      <c r="C150" s="225"/>
      <c r="D150" s="320" t="s">
        <v>937</v>
      </c>
      <c r="E150" s="227"/>
      <c r="F150" s="312">
        <v>8</v>
      </c>
      <c r="G150" s="163"/>
    </row>
    <row r="151" spans="1:7" ht="13.5" customHeight="1">
      <c r="A151" s="305">
        <v>65</v>
      </c>
      <c r="B151" s="192">
        <v>1</v>
      </c>
      <c r="C151" s="321" t="s">
        <v>757</v>
      </c>
      <c r="D151" s="163" t="s">
        <v>758</v>
      </c>
      <c r="E151" s="195" t="s">
        <v>78</v>
      </c>
      <c r="F151" s="322">
        <v>6</v>
      </c>
      <c r="G151" s="163" t="s">
        <v>758</v>
      </c>
    </row>
    <row r="152" spans="1:7" ht="13.5" customHeight="1">
      <c r="A152" s="326" t="s">
        <v>941</v>
      </c>
      <c r="B152" s="327"/>
      <c r="C152" s="342" t="s">
        <v>939</v>
      </c>
      <c r="D152" s="339" t="s">
        <v>938</v>
      </c>
      <c r="E152" s="340" t="s">
        <v>78</v>
      </c>
      <c r="F152" s="341">
        <v>1</v>
      </c>
      <c r="G152" s="339" t="s">
        <v>938</v>
      </c>
    </row>
    <row r="153" spans="1:7" ht="22.5" customHeight="1">
      <c r="A153" s="340" t="s">
        <v>942</v>
      </c>
      <c r="B153" s="346"/>
      <c r="C153" s="342" t="s">
        <v>940</v>
      </c>
      <c r="D153" s="339" t="s">
        <v>949</v>
      </c>
      <c r="E153" s="340" t="s">
        <v>78</v>
      </c>
      <c r="F153" s="341">
        <v>1</v>
      </c>
      <c r="G153" s="339" t="s">
        <v>948</v>
      </c>
    </row>
    <row r="154" spans="1:7" ht="27" customHeight="1">
      <c r="A154" s="305">
        <v>66</v>
      </c>
      <c r="B154" s="192">
        <v>1</v>
      </c>
      <c r="C154" s="321" t="s">
        <v>759</v>
      </c>
      <c r="D154" s="163" t="s">
        <v>760</v>
      </c>
      <c r="E154" s="195" t="s">
        <v>80</v>
      </c>
      <c r="F154" s="322">
        <v>9</v>
      </c>
      <c r="G154" s="226" t="s">
        <v>823</v>
      </c>
    </row>
    <row r="155" spans="1:8" s="2" customFormat="1" ht="13.5" customHeight="1">
      <c r="A155" s="305"/>
      <c r="B155" s="192"/>
      <c r="C155" s="225"/>
      <c r="D155" s="299" t="s">
        <v>904</v>
      </c>
      <c r="E155" s="227"/>
      <c r="F155" s="228"/>
      <c r="G155" s="294"/>
      <c r="H155" s="12"/>
    </row>
    <row r="156" spans="1:7" ht="13.5" customHeight="1">
      <c r="A156" s="305"/>
      <c r="B156" s="192"/>
      <c r="C156" s="225"/>
      <c r="D156" s="320" t="s">
        <v>944</v>
      </c>
      <c r="E156" s="227"/>
      <c r="F156" s="312">
        <v>9</v>
      </c>
      <c r="G156" s="163"/>
    </row>
    <row r="157" spans="1:7" ht="13.5" customHeight="1">
      <c r="A157" s="305">
        <v>67</v>
      </c>
      <c r="B157" s="192">
        <v>1</v>
      </c>
      <c r="C157" s="321" t="s">
        <v>761</v>
      </c>
      <c r="D157" s="163" t="s">
        <v>762</v>
      </c>
      <c r="E157" s="195" t="s">
        <v>78</v>
      </c>
      <c r="F157" s="322">
        <v>1</v>
      </c>
      <c r="G157" s="163" t="s">
        <v>762</v>
      </c>
    </row>
    <row r="158" spans="1:7" ht="13.5" customHeight="1">
      <c r="A158" s="305">
        <v>68</v>
      </c>
      <c r="B158" s="192">
        <v>1</v>
      </c>
      <c r="C158" s="321" t="s">
        <v>763</v>
      </c>
      <c r="D158" s="163" t="s">
        <v>764</v>
      </c>
      <c r="E158" s="195" t="s">
        <v>78</v>
      </c>
      <c r="F158" s="322">
        <v>3</v>
      </c>
      <c r="G158" s="163" t="s">
        <v>764</v>
      </c>
    </row>
    <row r="159" spans="1:10" ht="13.5" customHeight="1">
      <c r="A159" s="305">
        <v>69</v>
      </c>
      <c r="B159" s="192">
        <v>1</v>
      </c>
      <c r="C159" s="321" t="s">
        <v>925</v>
      </c>
      <c r="D159" s="163" t="s">
        <v>926</v>
      </c>
      <c r="E159" s="195" t="s">
        <v>78</v>
      </c>
      <c r="F159" s="322">
        <v>3</v>
      </c>
      <c r="G159" s="163" t="s">
        <v>926</v>
      </c>
      <c r="J159" s="311"/>
    </row>
    <row r="160" spans="1:10" ht="13.5" customHeight="1">
      <c r="A160" s="340" t="s">
        <v>947</v>
      </c>
      <c r="B160" s="346">
        <v>1</v>
      </c>
      <c r="C160" s="342" t="s">
        <v>945</v>
      </c>
      <c r="D160" s="339" t="s">
        <v>946</v>
      </c>
      <c r="E160" s="340" t="s">
        <v>78</v>
      </c>
      <c r="F160" s="341">
        <v>2</v>
      </c>
      <c r="G160" s="339" t="s">
        <v>946</v>
      </c>
      <c r="J160" s="311"/>
    </row>
    <row r="161" spans="1:7" ht="27.75" customHeight="1">
      <c r="A161" s="305">
        <v>70</v>
      </c>
      <c r="B161" s="192">
        <v>1</v>
      </c>
      <c r="C161" s="321" t="s">
        <v>539</v>
      </c>
      <c r="D161" s="163" t="s">
        <v>540</v>
      </c>
      <c r="E161" s="195" t="s">
        <v>80</v>
      </c>
      <c r="F161" s="322">
        <v>20</v>
      </c>
      <c r="G161" s="226" t="s">
        <v>660</v>
      </c>
    </row>
    <row r="162" spans="1:8" s="2" customFormat="1" ht="13.5" customHeight="1">
      <c r="A162" s="305"/>
      <c r="B162" s="192"/>
      <c r="C162" s="225"/>
      <c r="D162" s="299" t="s">
        <v>904</v>
      </c>
      <c r="E162" s="227"/>
      <c r="F162" s="228"/>
      <c r="G162" s="294"/>
      <c r="H162" s="12"/>
    </row>
    <row r="163" spans="1:7" ht="13.5" customHeight="1">
      <c r="A163" s="305"/>
      <c r="B163" s="192"/>
      <c r="C163" s="225"/>
      <c r="D163" s="320" t="s">
        <v>828</v>
      </c>
      <c r="E163" s="227"/>
      <c r="F163" s="312">
        <v>20</v>
      </c>
      <c r="G163" s="163"/>
    </row>
    <row r="164" spans="1:7" ht="13.5" customHeight="1">
      <c r="A164" s="305">
        <v>71</v>
      </c>
      <c r="B164" s="192">
        <v>1</v>
      </c>
      <c r="C164" s="321" t="s">
        <v>765</v>
      </c>
      <c r="D164" s="163" t="s">
        <v>766</v>
      </c>
      <c r="E164" s="195" t="s">
        <v>78</v>
      </c>
      <c r="F164" s="322">
        <v>1</v>
      </c>
      <c r="G164" s="163" t="s">
        <v>766</v>
      </c>
    </row>
    <row r="165" spans="1:7" ht="13.5" customHeight="1">
      <c r="A165" s="305">
        <v>72</v>
      </c>
      <c r="B165" s="192">
        <v>1</v>
      </c>
      <c r="C165" s="321" t="s">
        <v>767</v>
      </c>
      <c r="D165" s="163" t="s">
        <v>768</v>
      </c>
      <c r="E165" s="195" t="s">
        <v>78</v>
      </c>
      <c r="F165" s="322">
        <v>12</v>
      </c>
      <c r="G165" s="163" t="s">
        <v>768</v>
      </c>
    </row>
    <row r="166" spans="1:7" ht="13.5" customHeight="1">
      <c r="A166" s="305">
        <v>73</v>
      </c>
      <c r="B166" s="192">
        <v>1</v>
      </c>
      <c r="C166" s="321" t="s">
        <v>769</v>
      </c>
      <c r="D166" s="163" t="s">
        <v>770</v>
      </c>
      <c r="E166" s="195" t="s">
        <v>78</v>
      </c>
      <c r="F166" s="322">
        <v>1</v>
      </c>
      <c r="G166" s="163" t="s">
        <v>770</v>
      </c>
    </row>
    <row r="167" spans="1:7" ht="13.5" customHeight="1">
      <c r="A167" s="305">
        <v>74</v>
      </c>
      <c r="B167" s="192">
        <v>1</v>
      </c>
      <c r="C167" s="321" t="s">
        <v>771</v>
      </c>
      <c r="D167" s="163" t="s">
        <v>921</v>
      </c>
      <c r="E167" s="195" t="s">
        <v>80</v>
      </c>
      <c r="F167" s="322">
        <v>1</v>
      </c>
      <c r="G167" s="163" t="s">
        <v>921</v>
      </c>
    </row>
    <row r="168" spans="1:7" ht="13.5" customHeight="1">
      <c r="A168" s="305">
        <v>75</v>
      </c>
      <c r="B168" s="192">
        <v>1</v>
      </c>
      <c r="C168" s="321" t="s">
        <v>772</v>
      </c>
      <c r="D168" s="163" t="s">
        <v>773</v>
      </c>
      <c r="E168" s="195" t="s">
        <v>78</v>
      </c>
      <c r="F168" s="322">
        <v>5</v>
      </c>
      <c r="G168" s="163" t="s">
        <v>773</v>
      </c>
    </row>
    <row r="169" spans="1:7" ht="27" customHeight="1">
      <c r="A169" s="305">
        <v>76</v>
      </c>
      <c r="B169" s="192">
        <v>1</v>
      </c>
      <c r="C169" s="321" t="s">
        <v>774</v>
      </c>
      <c r="D169" s="163" t="s">
        <v>775</v>
      </c>
      <c r="E169" s="195" t="s">
        <v>80</v>
      </c>
      <c r="F169" s="322">
        <v>13</v>
      </c>
      <c r="G169" s="226" t="s">
        <v>824</v>
      </c>
    </row>
    <row r="170" spans="1:8" s="2" customFormat="1" ht="13.5" customHeight="1">
      <c r="A170" s="227"/>
      <c r="B170" s="192"/>
      <c r="C170" s="225"/>
      <c r="D170" s="299" t="s">
        <v>904</v>
      </c>
      <c r="E170" s="227"/>
      <c r="F170" s="228"/>
      <c r="G170" s="294"/>
      <c r="H170" s="12"/>
    </row>
    <row r="171" spans="1:7" ht="13.5" customHeight="1">
      <c r="A171" s="305"/>
      <c r="B171" s="192"/>
      <c r="C171" s="225"/>
      <c r="D171" s="320" t="s">
        <v>927</v>
      </c>
      <c r="E171" s="227"/>
      <c r="F171" s="312">
        <v>13</v>
      </c>
      <c r="G171" s="163"/>
    </row>
    <row r="172" spans="1:7" ht="13.5" customHeight="1">
      <c r="A172" s="305">
        <v>77</v>
      </c>
      <c r="B172" s="192">
        <v>1</v>
      </c>
      <c r="C172" s="321" t="s">
        <v>776</v>
      </c>
      <c r="D172" s="163" t="s">
        <v>777</v>
      </c>
      <c r="E172" s="195" t="s">
        <v>78</v>
      </c>
      <c r="F172" s="322">
        <v>7</v>
      </c>
      <c r="G172" s="163" t="s">
        <v>777</v>
      </c>
    </row>
    <row r="173" spans="1:7" ht="13.5" customHeight="1">
      <c r="A173" s="305">
        <v>78</v>
      </c>
      <c r="B173" s="192">
        <v>1</v>
      </c>
      <c r="C173" s="321" t="s">
        <v>778</v>
      </c>
      <c r="D173" s="163" t="s">
        <v>779</v>
      </c>
      <c r="E173" s="195" t="s">
        <v>78</v>
      </c>
      <c r="F173" s="322">
        <v>5</v>
      </c>
      <c r="G173" s="163" t="s">
        <v>779</v>
      </c>
    </row>
    <row r="174" spans="1:7" ht="13.5" customHeight="1">
      <c r="A174" s="305">
        <v>79</v>
      </c>
      <c r="B174" s="192">
        <v>1</v>
      </c>
      <c r="C174" s="321" t="s">
        <v>780</v>
      </c>
      <c r="D174" s="163" t="s">
        <v>781</v>
      </c>
      <c r="E174" s="195" t="s">
        <v>78</v>
      </c>
      <c r="F174" s="322">
        <v>1</v>
      </c>
      <c r="G174" s="163" t="s">
        <v>781</v>
      </c>
    </row>
    <row r="175" spans="1:7" ht="27" customHeight="1">
      <c r="A175" s="305">
        <v>80</v>
      </c>
      <c r="B175" s="192">
        <v>1</v>
      </c>
      <c r="C175" s="321" t="s">
        <v>782</v>
      </c>
      <c r="D175" s="163" t="s">
        <v>783</v>
      </c>
      <c r="E175" s="195" t="s">
        <v>80</v>
      </c>
      <c r="F175" s="322">
        <v>2</v>
      </c>
      <c r="G175" s="226" t="s">
        <v>825</v>
      </c>
    </row>
    <row r="176" spans="1:8" s="2" customFormat="1" ht="13.5" customHeight="1">
      <c r="A176" s="305"/>
      <c r="B176" s="192"/>
      <c r="C176" s="225"/>
      <c r="D176" s="299" t="s">
        <v>904</v>
      </c>
      <c r="E176" s="227"/>
      <c r="F176" s="228"/>
      <c r="G176" s="294"/>
      <c r="H176" s="12"/>
    </row>
    <row r="177" spans="1:7" ht="13.5" customHeight="1">
      <c r="A177" s="305"/>
      <c r="B177" s="192"/>
      <c r="C177" s="225"/>
      <c r="D177" s="320" t="s">
        <v>812</v>
      </c>
      <c r="E177" s="227"/>
      <c r="F177" s="312">
        <v>2</v>
      </c>
      <c r="G177" s="163"/>
    </row>
    <row r="178" spans="1:7" ht="13.5" customHeight="1">
      <c r="A178" s="305">
        <v>81</v>
      </c>
      <c r="B178" s="192">
        <v>1</v>
      </c>
      <c r="C178" s="321" t="s">
        <v>784</v>
      </c>
      <c r="D178" s="163" t="s">
        <v>785</v>
      </c>
      <c r="E178" s="195" t="s">
        <v>78</v>
      </c>
      <c r="F178" s="322">
        <v>1</v>
      </c>
      <c r="G178" s="163" t="s">
        <v>785</v>
      </c>
    </row>
    <row r="179" spans="1:7" ht="13.5" customHeight="1">
      <c r="A179" s="305">
        <v>82</v>
      </c>
      <c r="B179" s="192">
        <v>1</v>
      </c>
      <c r="C179" s="321" t="s">
        <v>786</v>
      </c>
      <c r="D179" s="163" t="s">
        <v>787</v>
      </c>
      <c r="E179" s="195" t="s">
        <v>78</v>
      </c>
      <c r="F179" s="322">
        <v>1</v>
      </c>
      <c r="G179" s="163" t="s">
        <v>787</v>
      </c>
    </row>
    <row r="180" spans="1:7" ht="26.25" customHeight="1">
      <c r="A180" s="305">
        <v>83</v>
      </c>
      <c r="B180" s="192">
        <v>1</v>
      </c>
      <c r="C180" s="321" t="s">
        <v>541</v>
      </c>
      <c r="D180" s="163" t="s">
        <v>542</v>
      </c>
      <c r="E180" s="195" t="s">
        <v>80</v>
      </c>
      <c r="F180" s="322">
        <v>4</v>
      </c>
      <c r="G180" s="226" t="s">
        <v>661</v>
      </c>
    </row>
    <row r="181" spans="1:8" s="2" customFormat="1" ht="13.5" customHeight="1">
      <c r="A181" s="305"/>
      <c r="B181" s="192"/>
      <c r="C181" s="225"/>
      <c r="D181" s="299" t="s">
        <v>904</v>
      </c>
      <c r="E181" s="227"/>
      <c r="F181" s="228"/>
      <c r="G181" s="294"/>
      <c r="H181" s="12"/>
    </row>
    <row r="182" spans="1:7" ht="13.5" customHeight="1">
      <c r="A182" s="305"/>
      <c r="B182" s="192"/>
      <c r="C182" s="225"/>
      <c r="D182" s="320" t="s">
        <v>829</v>
      </c>
      <c r="E182" s="227"/>
      <c r="F182" s="312">
        <v>4</v>
      </c>
      <c r="G182" s="163"/>
    </row>
    <row r="183" spans="1:7" ht="13.5" customHeight="1">
      <c r="A183" s="305">
        <v>84</v>
      </c>
      <c r="B183" s="192">
        <v>1</v>
      </c>
      <c r="C183" s="321" t="s">
        <v>788</v>
      </c>
      <c r="D183" s="163" t="s">
        <v>789</v>
      </c>
      <c r="E183" s="195" t="s">
        <v>78</v>
      </c>
      <c r="F183" s="322">
        <v>1</v>
      </c>
      <c r="G183" s="163" t="s">
        <v>789</v>
      </c>
    </row>
    <row r="184" spans="1:7" ht="13.5" customHeight="1">
      <c r="A184" s="305">
        <v>85</v>
      </c>
      <c r="B184" s="192">
        <v>1</v>
      </c>
      <c r="C184" s="321" t="s">
        <v>790</v>
      </c>
      <c r="D184" s="163" t="s">
        <v>791</v>
      </c>
      <c r="E184" s="195" t="s">
        <v>78</v>
      </c>
      <c r="F184" s="322">
        <v>1</v>
      </c>
      <c r="G184" s="163" t="s">
        <v>791</v>
      </c>
    </row>
    <row r="185" spans="1:7" ht="13.5" customHeight="1">
      <c r="A185" s="305">
        <v>86</v>
      </c>
      <c r="B185" s="192">
        <v>1</v>
      </c>
      <c r="C185" s="321" t="s">
        <v>792</v>
      </c>
      <c r="D185" s="163" t="s">
        <v>793</v>
      </c>
      <c r="E185" s="195" t="s">
        <v>78</v>
      </c>
      <c r="F185" s="322">
        <v>2</v>
      </c>
      <c r="G185" s="163" t="s">
        <v>793</v>
      </c>
    </row>
    <row r="186" spans="1:7" ht="27" customHeight="1">
      <c r="A186" s="305">
        <v>87</v>
      </c>
      <c r="B186" s="192">
        <v>1</v>
      </c>
      <c r="C186" s="321" t="s">
        <v>794</v>
      </c>
      <c r="D186" s="163" t="s">
        <v>795</v>
      </c>
      <c r="E186" s="195" t="s">
        <v>80</v>
      </c>
      <c r="F186" s="322">
        <v>2</v>
      </c>
      <c r="G186" s="226" t="s">
        <v>663</v>
      </c>
    </row>
    <row r="187" spans="1:8" s="2" customFormat="1" ht="13.5" customHeight="1">
      <c r="A187" s="305"/>
      <c r="B187" s="192"/>
      <c r="C187" s="225"/>
      <c r="D187" s="299" t="s">
        <v>904</v>
      </c>
      <c r="E187" s="227"/>
      <c r="F187" s="228"/>
      <c r="G187" s="294"/>
      <c r="H187" s="12"/>
    </row>
    <row r="188" spans="1:7" ht="13.5" customHeight="1">
      <c r="A188" s="305"/>
      <c r="B188" s="192"/>
      <c r="C188" s="225"/>
      <c r="D188" s="320" t="s">
        <v>812</v>
      </c>
      <c r="E188" s="227"/>
      <c r="F188" s="312">
        <v>2</v>
      </c>
      <c r="G188" s="163"/>
    </row>
    <row r="189" spans="1:7" ht="13.5" customHeight="1">
      <c r="A189" s="305">
        <v>88</v>
      </c>
      <c r="B189" s="192">
        <v>1</v>
      </c>
      <c r="C189" s="321" t="s">
        <v>796</v>
      </c>
      <c r="D189" s="163" t="s">
        <v>797</v>
      </c>
      <c r="E189" s="195" t="s">
        <v>78</v>
      </c>
      <c r="F189" s="322">
        <v>1</v>
      </c>
      <c r="G189" s="163" t="s">
        <v>797</v>
      </c>
    </row>
    <row r="190" spans="1:7" ht="13.5" customHeight="1">
      <c r="A190" s="305">
        <v>89</v>
      </c>
      <c r="B190" s="192">
        <v>1</v>
      </c>
      <c r="C190" s="321" t="s">
        <v>798</v>
      </c>
      <c r="D190" s="163" t="s">
        <v>799</v>
      </c>
      <c r="E190" s="195" t="s">
        <v>78</v>
      </c>
      <c r="F190" s="322">
        <v>1</v>
      </c>
      <c r="G190" s="163" t="s">
        <v>799</v>
      </c>
    </row>
    <row r="191" spans="1:7" ht="26.25" customHeight="1">
      <c r="A191" s="305">
        <v>90</v>
      </c>
      <c r="B191" s="192">
        <v>1</v>
      </c>
      <c r="C191" s="321" t="s">
        <v>545</v>
      </c>
      <c r="D191" s="163" t="s">
        <v>546</v>
      </c>
      <c r="E191" s="195" t="s">
        <v>80</v>
      </c>
      <c r="F191" s="322">
        <v>2</v>
      </c>
      <c r="G191" s="226" t="s">
        <v>826</v>
      </c>
    </row>
    <row r="192" spans="1:8" s="2" customFormat="1" ht="13.5" customHeight="1">
      <c r="A192" s="305"/>
      <c r="B192" s="192"/>
      <c r="C192" s="225"/>
      <c r="D192" s="299" t="s">
        <v>904</v>
      </c>
      <c r="E192" s="227"/>
      <c r="F192" s="228"/>
      <c r="G192" s="294"/>
      <c r="H192" s="12"/>
    </row>
    <row r="193" spans="1:7" ht="13.5" customHeight="1">
      <c r="A193" s="305"/>
      <c r="B193" s="192"/>
      <c r="C193" s="225"/>
      <c r="D193" s="320" t="s">
        <v>812</v>
      </c>
      <c r="E193" s="227"/>
      <c r="F193" s="312">
        <v>2</v>
      </c>
      <c r="G193" s="163"/>
    </row>
    <row r="194" spans="1:7" ht="13.5" customHeight="1">
      <c r="A194" s="305">
        <v>91</v>
      </c>
      <c r="B194" s="192">
        <v>1</v>
      </c>
      <c r="C194" s="321" t="s">
        <v>800</v>
      </c>
      <c r="D194" s="163" t="s">
        <v>801</v>
      </c>
      <c r="E194" s="195" t="s">
        <v>78</v>
      </c>
      <c r="F194" s="322">
        <v>1</v>
      </c>
      <c r="G194" s="163" t="s">
        <v>801</v>
      </c>
    </row>
    <row r="195" spans="1:7" ht="13.5" customHeight="1">
      <c r="A195" s="305">
        <v>92</v>
      </c>
      <c r="B195" s="192">
        <v>1</v>
      </c>
      <c r="C195" s="321" t="s">
        <v>802</v>
      </c>
      <c r="D195" s="163" t="s">
        <v>803</v>
      </c>
      <c r="E195" s="195" t="s">
        <v>78</v>
      </c>
      <c r="F195" s="322">
        <v>1</v>
      </c>
      <c r="G195" s="163" t="s">
        <v>803</v>
      </c>
    </row>
    <row r="196" spans="1:7" ht="27" customHeight="1">
      <c r="A196" s="305">
        <v>93</v>
      </c>
      <c r="B196" s="192">
        <v>1</v>
      </c>
      <c r="C196" s="321" t="s">
        <v>804</v>
      </c>
      <c r="D196" s="163" t="s">
        <v>805</v>
      </c>
      <c r="E196" s="195" t="s">
        <v>80</v>
      </c>
      <c r="F196" s="322">
        <v>1</v>
      </c>
      <c r="G196" s="226" t="s">
        <v>827</v>
      </c>
    </row>
    <row r="197" spans="1:8" s="2" customFormat="1" ht="13.5" customHeight="1">
      <c r="A197" s="305"/>
      <c r="B197" s="192"/>
      <c r="C197" s="225"/>
      <c r="D197" s="299" t="s">
        <v>904</v>
      </c>
      <c r="E197" s="227"/>
      <c r="F197" s="228"/>
      <c r="G197" s="294"/>
      <c r="H197" s="12"/>
    </row>
    <row r="198" spans="1:7" ht="13.5" customHeight="1">
      <c r="A198" s="305"/>
      <c r="B198" s="192"/>
      <c r="C198" s="225"/>
      <c r="D198" s="320">
        <v>1</v>
      </c>
      <c r="E198" s="227"/>
      <c r="F198" s="312">
        <v>1</v>
      </c>
      <c r="G198" s="163"/>
    </row>
    <row r="199" spans="1:7" ht="13.5" customHeight="1">
      <c r="A199" s="305">
        <v>94</v>
      </c>
      <c r="B199" s="192">
        <v>1</v>
      </c>
      <c r="C199" s="321" t="s">
        <v>806</v>
      </c>
      <c r="D199" s="163" t="s">
        <v>807</v>
      </c>
      <c r="E199" s="195" t="s">
        <v>78</v>
      </c>
      <c r="F199" s="322">
        <v>1</v>
      </c>
      <c r="G199" s="163" t="s">
        <v>807</v>
      </c>
    </row>
    <row r="200" spans="1:7" ht="26.25" customHeight="1">
      <c r="A200" s="305">
        <v>95</v>
      </c>
      <c r="B200" s="192">
        <v>1</v>
      </c>
      <c r="C200" s="321" t="s">
        <v>543</v>
      </c>
      <c r="D200" s="163" t="s">
        <v>544</v>
      </c>
      <c r="E200" s="195" t="s">
        <v>80</v>
      </c>
      <c r="F200" s="322">
        <v>2</v>
      </c>
      <c r="G200" s="226" t="s">
        <v>662</v>
      </c>
    </row>
    <row r="201" spans="1:8" s="2" customFormat="1" ht="13.5" customHeight="1">
      <c r="A201" s="305"/>
      <c r="B201" s="192"/>
      <c r="C201" s="225"/>
      <c r="D201" s="299" t="s">
        <v>904</v>
      </c>
      <c r="E201" s="227"/>
      <c r="F201" s="228"/>
      <c r="G201" s="294"/>
      <c r="H201" s="12"/>
    </row>
    <row r="202" spans="1:7" ht="13.5" customHeight="1">
      <c r="A202" s="305"/>
      <c r="B202" s="192"/>
      <c r="C202" s="225"/>
      <c r="D202" s="320">
        <v>2</v>
      </c>
      <c r="E202" s="227"/>
      <c r="F202" s="312">
        <v>2</v>
      </c>
      <c r="G202" s="163"/>
    </row>
    <row r="203" spans="1:7" ht="13.5" customHeight="1">
      <c r="A203" s="305">
        <v>96</v>
      </c>
      <c r="B203" s="192">
        <v>1</v>
      </c>
      <c r="C203" s="321" t="s">
        <v>808</v>
      </c>
      <c r="D203" s="163" t="s">
        <v>809</v>
      </c>
      <c r="E203" s="195" t="s">
        <v>78</v>
      </c>
      <c r="F203" s="322">
        <v>2</v>
      </c>
      <c r="G203" s="163" t="s">
        <v>809</v>
      </c>
    </row>
    <row r="204" spans="1:7" ht="26.25" customHeight="1">
      <c r="A204" s="195">
        <v>97</v>
      </c>
      <c r="B204" s="192">
        <v>1</v>
      </c>
      <c r="C204" s="300">
        <v>998273102</v>
      </c>
      <c r="D204" s="226" t="s">
        <v>719</v>
      </c>
      <c r="E204" s="227" t="s">
        <v>47</v>
      </c>
      <c r="F204" s="304">
        <v>24.797</v>
      </c>
      <c r="G204" s="226" t="s">
        <v>720</v>
      </c>
    </row>
    <row r="205" spans="1:8" s="2" customFormat="1" ht="13.5" customHeight="1">
      <c r="A205" s="195"/>
      <c r="B205" s="192"/>
      <c r="C205" s="179">
        <v>87</v>
      </c>
      <c r="D205" s="179" t="s">
        <v>547</v>
      </c>
      <c r="E205" s="179"/>
      <c r="F205" s="179"/>
      <c r="G205" s="294"/>
      <c r="H205" s="12"/>
    </row>
    <row r="206" spans="1:8" s="2" customFormat="1" ht="25.5" customHeight="1">
      <c r="A206" s="305">
        <v>98</v>
      </c>
      <c r="B206" s="192">
        <v>1</v>
      </c>
      <c r="C206" s="300" t="s">
        <v>879</v>
      </c>
      <c r="D206" s="226" t="s">
        <v>880</v>
      </c>
      <c r="E206" s="227" t="s">
        <v>32</v>
      </c>
      <c r="F206" s="228">
        <v>20</v>
      </c>
      <c r="G206" s="163" t="s">
        <v>881</v>
      </c>
      <c r="H206" s="12"/>
    </row>
    <row r="207" spans="1:8" s="2" customFormat="1" ht="13.5" customHeight="1">
      <c r="A207" s="305"/>
      <c r="B207" s="192"/>
      <c r="C207" s="225"/>
      <c r="D207" s="299" t="s">
        <v>904</v>
      </c>
      <c r="E207" s="227"/>
      <c r="F207" s="228"/>
      <c r="G207" s="294"/>
      <c r="H207" s="12"/>
    </row>
    <row r="208" spans="1:8" s="2" customFormat="1" ht="13.5" customHeight="1">
      <c r="A208" s="305"/>
      <c r="B208" s="192"/>
      <c r="C208" s="179"/>
      <c r="D208" s="320" t="s">
        <v>882</v>
      </c>
      <c r="E208" s="227"/>
      <c r="F208" s="312">
        <v>20</v>
      </c>
      <c r="G208" s="294"/>
      <c r="H208" s="12"/>
    </row>
    <row r="209" spans="1:8" s="2" customFormat="1" ht="25.5" customHeight="1">
      <c r="A209" s="305">
        <v>99</v>
      </c>
      <c r="B209" s="192">
        <v>1</v>
      </c>
      <c r="C209" s="300">
        <v>286131100</v>
      </c>
      <c r="D209" s="307" t="s">
        <v>883</v>
      </c>
      <c r="E209" s="227" t="s">
        <v>32</v>
      </c>
      <c r="F209" s="228">
        <v>20</v>
      </c>
      <c r="G209" s="226" t="s">
        <v>884</v>
      </c>
      <c r="H209" s="12"/>
    </row>
    <row r="210" spans="1:7" ht="13.5" customHeight="1">
      <c r="A210" s="305">
        <v>100</v>
      </c>
      <c r="B210" s="192">
        <v>1</v>
      </c>
      <c r="C210" s="300">
        <v>871.1</v>
      </c>
      <c r="D210" s="307" t="s">
        <v>669</v>
      </c>
      <c r="E210" s="227" t="s">
        <v>32</v>
      </c>
      <c r="F210" s="228">
        <v>20</v>
      </c>
      <c r="G210" s="226" t="s">
        <v>669</v>
      </c>
    </row>
    <row r="211" spans="1:7" ht="25.5" customHeight="1">
      <c r="A211" s="195">
        <v>101</v>
      </c>
      <c r="B211" s="192">
        <v>1</v>
      </c>
      <c r="C211" s="300" t="s">
        <v>548</v>
      </c>
      <c r="D211" s="307" t="s">
        <v>549</v>
      </c>
      <c r="E211" s="227" t="s">
        <v>32</v>
      </c>
      <c r="F211" s="228">
        <v>500</v>
      </c>
      <c r="G211" s="163" t="s">
        <v>671</v>
      </c>
    </row>
    <row r="212" spans="1:8" s="2" customFormat="1" ht="13.5" customHeight="1">
      <c r="A212" s="227"/>
      <c r="B212" s="192"/>
      <c r="C212" s="225"/>
      <c r="D212" s="308" t="s">
        <v>904</v>
      </c>
      <c r="E212" s="227"/>
      <c r="F212" s="228"/>
      <c r="G212" s="294"/>
      <c r="H212" s="12"/>
    </row>
    <row r="213" spans="1:7" ht="13.5" customHeight="1">
      <c r="A213" s="195"/>
      <c r="B213" s="192"/>
      <c r="C213" s="225"/>
      <c r="D213" s="323">
        <v>500</v>
      </c>
      <c r="E213" s="227"/>
      <c r="F213" s="312">
        <v>500</v>
      </c>
      <c r="G213" s="163"/>
    </row>
    <row r="214" spans="1:7" ht="13.5" customHeight="1">
      <c r="A214" s="195"/>
      <c r="B214" s="192"/>
      <c r="C214" s="300"/>
      <c r="D214" s="324" t="s">
        <v>550</v>
      </c>
      <c r="E214" s="227"/>
      <c r="F214" s="225"/>
      <c r="G214" s="163"/>
    </row>
    <row r="215" spans="1:7" ht="13.5" customHeight="1">
      <c r="A215" s="195">
        <v>102</v>
      </c>
      <c r="B215" s="192">
        <v>1</v>
      </c>
      <c r="C215" s="300" t="s">
        <v>551</v>
      </c>
      <c r="D215" s="307" t="s">
        <v>672</v>
      </c>
      <c r="E215" s="227" t="s">
        <v>32</v>
      </c>
      <c r="F215" s="228">
        <v>500</v>
      </c>
      <c r="G215" s="226" t="s">
        <v>672</v>
      </c>
    </row>
    <row r="216" spans="1:7" ht="13.5" customHeight="1">
      <c r="A216" s="195"/>
      <c r="B216" s="192"/>
      <c r="C216" s="300"/>
      <c r="D216" s="324" t="s">
        <v>550</v>
      </c>
      <c r="E216" s="227"/>
      <c r="F216" s="225"/>
      <c r="G216" s="163"/>
    </row>
    <row r="217" spans="1:7" ht="13.5" customHeight="1">
      <c r="A217" s="195">
        <v>103</v>
      </c>
      <c r="B217" s="192">
        <v>1</v>
      </c>
      <c r="C217" s="300">
        <v>871.3</v>
      </c>
      <c r="D217" s="307" t="s">
        <v>673</v>
      </c>
      <c r="E217" s="227" t="s">
        <v>32</v>
      </c>
      <c r="F217" s="228">
        <v>1250</v>
      </c>
      <c r="G217" s="226" t="s">
        <v>673</v>
      </c>
    </row>
    <row r="218" spans="1:8" s="2" customFormat="1" ht="13.5" customHeight="1">
      <c r="A218" s="195"/>
      <c r="B218" s="192"/>
      <c r="C218" s="225"/>
      <c r="D218" s="308" t="s">
        <v>904</v>
      </c>
      <c r="E218" s="227"/>
      <c r="F218" s="228"/>
      <c r="G218" s="294"/>
      <c r="H218" s="12"/>
    </row>
    <row r="219" spans="1:7" ht="13.5" customHeight="1">
      <c r="A219" s="195"/>
      <c r="B219" s="192"/>
      <c r="C219" s="225"/>
      <c r="D219" s="323">
        <v>1250</v>
      </c>
      <c r="E219" s="227"/>
      <c r="F219" s="312">
        <v>1250</v>
      </c>
      <c r="G219" s="163"/>
    </row>
    <row r="220" spans="1:7" ht="24" customHeight="1">
      <c r="A220" s="195">
        <v>104</v>
      </c>
      <c r="B220" s="192">
        <v>1</v>
      </c>
      <c r="C220" s="300">
        <v>286131130</v>
      </c>
      <c r="D220" s="307" t="s">
        <v>721</v>
      </c>
      <c r="E220" s="227" t="s">
        <v>32</v>
      </c>
      <c r="F220" s="228">
        <v>500</v>
      </c>
      <c r="G220" s="226" t="s">
        <v>722</v>
      </c>
    </row>
    <row r="221" spans="1:7" ht="13.5" customHeight="1">
      <c r="A221" s="195"/>
      <c r="B221" s="192"/>
      <c r="C221" s="300"/>
      <c r="D221" s="324" t="s">
        <v>550</v>
      </c>
      <c r="E221" s="227"/>
      <c r="F221" s="225"/>
      <c r="G221" s="325"/>
    </row>
    <row r="222" spans="1:7" ht="25.5" customHeight="1">
      <c r="A222" s="326">
        <v>105</v>
      </c>
      <c r="B222" s="327">
        <v>1</v>
      </c>
      <c r="C222" s="332" t="s">
        <v>373</v>
      </c>
      <c r="D222" s="350" t="s">
        <v>552</v>
      </c>
      <c r="E222" s="330" t="s">
        <v>80</v>
      </c>
      <c r="F222" s="331">
        <v>70</v>
      </c>
      <c r="G222" s="344" t="s">
        <v>394</v>
      </c>
    </row>
    <row r="223" spans="1:8" s="2" customFormat="1" ht="13.5" customHeight="1">
      <c r="A223" s="195"/>
      <c r="B223" s="192"/>
      <c r="C223" s="225"/>
      <c r="D223" s="308" t="s">
        <v>904</v>
      </c>
      <c r="E223" s="227"/>
      <c r="F223" s="228"/>
      <c r="G223" s="294"/>
      <c r="H223" s="12"/>
    </row>
    <row r="224" spans="1:7" ht="13.5" customHeight="1">
      <c r="A224" s="195"/>
      <c r="B224" s="192"/>
      <c r="C224" s="225"/>
      <c r="D224" s="323" t="s">
        <v>913</v>
      </c>
      <c r="E224" s="227"/>
      <c r="F224" s="312">
        <v>70</v>
      </c>
      <c r="G224" s="163"/>
    </row>
    <row r="225" spans="1:7" ht="13.5" customHeight="1">
      <c r="A225" s="195"/>
      <c r="B225" s="192"/>
      <c r="C225" s="300"/>
      <c r="D225" s="324" t="s">
        <v>914</v>
      </c>
      <c r="E225" s="227"/>
      <c r="F225" s="225"/>
      <c r="G225" s="325"/>
    </row>
    <row r="226" spans="1:7" ht="25.5" customHeight="1">
      <c r="A226" s="195">
        <v>106</v>
      </c>
      <c r="B226" s="192">
        <v>1</v>
      </c>
      <c r="C226" s="300" t="s">
        <v>553</v>
      </c>
      <c r="D226" s="307" t="s">
        <v>554</v>
      </c>
      <c r="E226" s="227" t="s">
        <v>80</v>
      </c>
      <c r="F226" s="228">
        <v>52</v>
      </c>
      <c r="G226" s="163" t="s">
        <v>674</v>
      </c>
    </row>
    <row r="227" spans="1:8" s="2" customFormat="1" ht="13.5" customHeight="1">
      <c r="A227" s="195"/>
      <c r="B227" s="192"/>
      <c r="C227" s="225"/>
      <c r="D227" s="308" t="s">
        <v>904</v>
      </c>
      <c r="E227" s="227"/>
      <c r="F227" s="228"/>
      <c r="G227" s="294"/>
      <c r="H227" s="12"/>
    </row>
    <row r="228" spans="1:7" ht="13.5" customHeight="1">
      <c r="A228" s="195"/>
      <c r="B228" s="192"/>
      <c r="C228" s="225"/>
      <c r="D228" s="323" t="s">
        <v>810</v>
      </c>
      <c r="E228" s="227"/>
      <c r="F228" s="312">
        <v>52</v>
      </c>
      <c r="G228" s="163"/>
    </row>
    <row r="229" spans="1:7" ht="13.5" customHeight="1">
      <c r="A229" s="195"/>
      <c r="B229" s="192"/>
      <c r="C229" s="300"/>
      <c r="D229" s="324" t="s">
        <v>550</v>
      </c>
      <c r="E229" s="227"/>
      <c r="F229" s="225"/>
      <c r="G229" s="325"/>
    </row>
    <row r="230" spans="1:7" ht="25.5" customHeight="1">
      <c r="A230" s="195">
        <v>107</v>
      </c>
      <c r="B230" s="192">
        <v>1</v>
      </c>
      <c r="C230" s="300" t="s">
        <v>555</v>
      </c>
      <c r="D230" s="307" t="s">
        <v>556</v>
      </c>
      <c r="E230" s="227" t="s">
        <v>80</v>
      </c>
      <c r="F230" s="228">
        <v>17</v>
      </c>
      <c r="G230" s="163" t="s">
        <v>676</v>
      </c>
    </row>
    <row r="231" spans="1:8" s="2" customFormat="1" ht="13.5" customHeight="1">
      <c r="A231" s="195"/>
      <c r="B231" s="192"/>
      <c r="C231" s="225"/>
      <c r="D231" s="308" t="s">
        <v>904</v>
      </c>
      <c r="E231" s="227"/>
      <c r="F231" s="228"/>
      <c r="G231" s="294"/>
      <c r="H231" s="12"/>
    </row>
    <row r="232" spans="1:7" ht="13.5" customHeight="1">
      <c r="A232" s="195"/>
      <c r="B232" s="192"/>
      <c r="C232" s="225"/>
      <c r="D232" s="323" t="s">
        <v>811</v>
      </c>
      <c r="E232" s="227"/>
      <c r="F232" s="312">
        <v>17</v>
      </c>
      <c r="G232" s="163"/>
    </row>
    <row r="233" spans="1:7" ht="13.5" customHeight="1">
      <c r="A233" s="195"/>
      <c r="B233" s="192"/>
      <c r="C233" s="300"/>
      <c r="D233" s="324" t="s">
        <v>550</v>
      </c>
      <c r="E233" s="227"/>
      <c r="F233" s="225"/>
      <c r="G233" s="325"/>
    </row>
    <row r="234" spans="1:7" ht="25.5" customHeight="1">
      <c r="A234" s="195">
        <v>108</v>
      </c>
      <c r="B234" s="192">
        <v>1</v>
      </c>
      <c r="C234" s="300" t="s">
        <v>557</v>
      </c>
      <c r="D234" s="307" t="s">
        <v>558</v>
      </c>
      <c r="E234" s="227" t="s">
        <v>80</v>
      </c>
      <c r="F234" s="228">
        <v>2</v>
      </c>
      <c r="G234" s="163" t="s">
        <v>675</v>
      </c>
    </row>
    <row r="235" spans="1:8" s="2" customFormat="1" ht="13.5" customHeight="1">
      <c r="A235" s="195"/>
      <c r="B235" s="192"/>
      <c r="C235" s="225"/>
      <c r="D235" s="308" t="s">
        <v>904</v>
      </c>
      <c r="E235" s="227"/>
      <c r="F235" s="228"/>
      <c r="G235" s="294"/>
      <c r="H235" s="12"/>
    </row>
    <row r="236" spans="1:7" ht="13.5" customHeight="1">
      <c r="A236" s="195"/>
      <c r="B236" s="192"/>
      <c r="C236" s="225"/>
      <c r="D236" s="323" t="s">
        <v>812</v>
      </c>
      <c r="E236" s="227"/>
      <c r="F236" s="312">
        <v>2</v>
      </c>
      <c r="G236" s="163"/>
    </row>
    <row r="237" spans="1:7" ht="13.5" customHeight="1">
      <c r="A237" s="195"/>
      <c r="B237" s="192"/>
      <c r="C237" s="300"/>
      <c r="D237" s="324" t="s">
        <v>550</v>
      </c>
      <c r="E237" s="227"/>
      <c r="F237" s="225"/>
      <c r="G237" s="325"/>
    </row>
    <row r="238" spans="1:7" ht="13.5" customHeight="1">
      <c r="A238" s="195">
        <v>109</v>
      </c>
      <c r="B238" s="192">
        <v>1</v>
      </c>
      <c r="C238" s="300" t="s">
        <v>677</v>
      </c>
      <c r="D238" s="307" t="s">
        <v>907</v>
      </c>
      <c r="E238" s="227" t="s">
        <v>78</v>
      </c>
      <c r="F238" s="228">
        <v>20</v>
      </c>
      <c r="G238" s="226" t="s">
        <v>907</v>
      </c>
    </row>
    <row r="239" spans="1:7" ht="13.5" customHeight="1">
      <c r="A239" s="195"/>
      <c r="B239" s="192"/>
      <c r="C239" s="300"/>
      <c r="D239" s="308" t="s">
        <v>904</v>
      </c>
      <c r="E239" s="227"/>
      <c r="F239" s="228"/>
      <c r="G239" s="226"/>
    </row>
    <row r="240" spans="1:7" ht="13.5" customHeight="1">
      <c r="A240" s="195"/>
      <c r="B240" s="192"/>
      <c r="C240" s="300"/>
      <c r="D240" s="323">
        <v>20</v>
      </c>
      <c r="E240" s="227"/>
      <c r="F240" s="312">
        <v>20</v>
      </c>
      <c r="G240" s="226"/>
    </row>
    <row r="241" spans="1:7" ht="13.5" customHeight="1">
      <c r="A241" s="195">
        <v>110</v>
      </c>
      <c r="B241" s="192">
        <v>1</v>
      </c>
      <c r="C241" s="300" t="s">
        <v>910</v>
      </c>
      <c r="D241" s="307" t="s">
        <v>909</v>
      </c>
      <c r="E241" s="227" t="s">
        <v>78</v>
      </c>
      <c r="F241" s="228">
        <v>1</v>
      </c>
      <c r="G241" s="226" t="s">
        <v>909</v>
      </c>
    </row>
    <row r="242" spans="1:7" ht="13.5" customHeight="1">
      <c r="A242" s="195"/>
      <c r="B242" s="192"/>
      <c r="C242" s="300"/>
      <c r="D242" s="308" t="s">
        <v>904</v>
      </c>
      <c r="E242" s="227"/>
      <c r="F242" s="228"/>
      <c r="G242" s="226"/>
    </row>
    <row r="243" spans="1:7" ht="13.5" customHeight="1">
      <c r="A243" s="195"/>
      <c r="B243" s="192"/>
      <c r="C243" s="300"/>
      <c r="D243" s="323">
        <v>1</v>
      </c>
      <c r="E243" s="227"/>
      <c r="F243" s="312">
        <v>1</v>
      </c>
      <c r="G243" s="226"/>
    </row>
    <row r="244" spans="1:7" ht="13.5" customHeight="1">
      <c r="A244" s="195">
        <v>111</v>
      </c>
      <c r="B244" s="192">
        <v>1</v>
      </c>
      <c r="C244" s="300" t="s">
        <v>910</v>
      </c>
      <c r="D244" s="307" t="s">
        <v>908</v>
      </c>
      <c r="E244" s="227" t="s">
        <v>78</v>
      </c>
      <c r="F244" s="228">
        <v>1</v>
      </c>
      <c r="G244" s="226" t="s">
        <v>908</v>
      </c>
    </row>
    <row r="245" spans="1:7" ht="13.5" customHeight="1">
      <c r="A245" s="195"/>
      <c r="B245" s="192"/>
      <c r="C245" s="300"/>
      <c r="D245" s="308" t="s">
        <v>904</v>
      </c>
      <c r="E245" s="227"/>
      <c r="F245" s="228"/>
      <c r="G245" s="226"/>
    </row>
    <row r="246" spans="1:7" ht="13.5" customHeight="1">
      <c r="A246" s="195"/>
      <c r="B246" s="192"/>
      <c r="C246" s="300"/>
      <c r="D246" s="323">
        <v>1</v>
      </c>
      <c r="E246" s="227"/>
      <c r="F246" s="312">
        <v>1</v>
      </c>
      <c r="G246" s="226"/>
    </row>
    <row r="247" spans="1:7" ht="13.5" customHeight="1">
      <c r="A247" s="195">
        <v>112</v>
      </c>
      <c r="B247" s="192">
        <v>1</v>
      </c>
      <c r="C247" s="300" t="s">
        <v>559</v>
      </c>
      <c r="D247" s="307" t="s">
        <v>560</v>
      </c>
      <c r="E247" s="227" t="s">
        <v>80</v>
      </c>
      <c r="F247" s="228">
        <v>1</v>
      </c>
      <c r="G247" s="226" t="s">
        <v>678</v>
      </c>
    </row>
    <row r="248" spans="1:7" ht="13.5" customHeight="1">
      <c r="A248" s="195"/>
      <c r="B248" s="192"/>
      <c r="C248" s="300"/>
      <c r="D248" s="324" t="s">
        <v>550</v>
      </c>
      <c r="E248" s="227"/>
      <c r="F248" s="225"/>
      <c r="G248" s="325"/>
    </row>
    <row r="249" spans="1:8" s="2" customFormat="1" ht="13.5" customHeight="1">
      <c r="A249" s="195">
        <v>113</v>
      </c>
      <c r="B249" s="192">
        <v>1</v>
      </c>
      <c r="C249" s="300" t="s">
        <v>561</v>
      </c>
      <c r="D249" s="307" t="s">
        <v>562</v>
      </c>
      <c r="E249" s="227" t="s">
        <v>80</v>
      </c>
      <c r="F249" s="228">
        <v>8</v>
      </c>
      <c r="G249" s="226" t="s">
        <v>679</v>
      </c>
      <c r="H249" s="12"/>
    </row>
    <row r="250" spans="1:7" ht="13.5" customHeight="1">
      <c r="A250" s="195"/>
      <c r="B250" s="192"/>
      <c r="C250" s="300"/>
      <c r="D250" s="324" t="s">
        <v>550</v>
      </c>
      <c r="E250" s="227"/>
      <c r="F250" s="225"/>
      <c r="G250" s="325"/>
    </row>
    <row r="251" spans="1:7" ht="13.5" customHeight="1">
      <c r="A251" s="195">
        <v>114</v>
      </c>
      <c r="B251" s="192">
        <v>1</v>
      </c>
      <c r="C251" s="300" t="s">
        <v>559</v>
      </c>
      <c r="D251" s="307" t="s">
        <v>563</v>
      </c>
      <c r="E251" s="227" t="s">
        <v>80</v>
      </c>
      <c r="F251" s="228">
        <v>12</v>
      </c>
      <c r="G251" s="226" t="s">
        <v>680</v>
      </c>
    </row>
    <row r="252" spans="1:7" ht="13.5" customHeight="1">
      <c r="A252" s="195"/>
      <c r="B252" s="192"/>
      <c r="C252" s="300"/>
      <c r="D252" s="324" t="s">
        <v>550</v>
      </c>
      <c r="E252" s="227"/>
      <c r="F252" s="225"/>
      <c r="G252" s="325"/>
    </row>
    <row r="253" spans="1:8" s="2" customFormat="1" ht="13.5" customHeight="1">
      <c r="A253" s="195">
        <v>115</v>
      </c>
      <c r="B253" s="192">
        <v>1</v>
      </c>
      <c r="C253" s="300" t="s">
        <v>561</v>
      </c>
      <c r="D253" s="307" t="s">
        <v>564</v>
      </c>
      <c r="E253" s="227" t="s">
        <v>80</v>
      </c>
      <c r="F253" s="228">
        <v>9</v>
      </c>
      <c r="G253" s="226" t="s">
        <v>681</v>
      </c>
      <c r="H253" s="12"/>
    </row>
    <row r="254" spans="1:7" ht="13.5" customHeight="1">
      <c r="A254" s="195"/>
      <c r="B254" s="192"/>
      <c r="C254" s="300"/>
      <c r="D254" s="324" t="s">
        <v>550</v>
      </c>
      <c r="E254" s="227"/>
      <c r="F254" s="225"/>
      <c r="G254" s="325"/>
    </row>
    <row r="255" spans="1:7" ht="13.5" customHeight="1">
      <c r="A255" s="195">
        <v>116</v>
      </c>
      <c r="B255" s="192">
        <v>1</v>
      </c>
      <c r="C255" s="300" t="s">
        <v>565</v>
      </c>
      <c r="D255" s="307" t="s">
        <v>566</v>
      </c>
      <c r="E255" s="227" t="s">
        <v>80</v>
      </c>
      <c r="F255" s="228">
        <v>1</v>
      </c>
      <c r="G255" s="226" t="s">
        <v>682</v>
      </c>
    </row>
    <row r="256" spans="1:7" ht="13.5" customHeight="1">
      <c r="A256" s="195"/>
      <c r="B256" s="192"/>
      <c r="C256" s="300"/>
      <c r="D256" s="324" t="s">
        <v>550</v>
      </c>
      <c r="E256" s="227"/>
      <c r="F256" s="225"/>
      <c r="G256" s="325"/>
    </row>
    <row r="257" spans="1:7" ht="13.5" customHeight="1">
      <c r="A257" s="195">
        <v>117</v>
      </c>
      <c r="B257" s="192">
        <v>1</v>
      </c>
      <c r="C257" s="300" t="s">
        <v>567</v>
      </c>
      <c r="D257" s="307" t="s">
        <v>568</v>
      </c>
      <c r="E257" s="227" t="s">
        <v>80</v>
      </c>
      <c r="F257" s="228">
        <v>20</v>
      </c>
      <c r="G257" s="226" t="s">
        <v>683</v>
      </c>
    </row>
    <row r="258" spans="1:8" s="2" customFormat="1" ht="13.5" customHeight="1">
      <c r="A258" s="195"/>
      <c r="B258" s="192"/>
      <c r="C258" s="300"/>
      <c r="D258" s="324" t="s">
        <v>550</v>
      </c>
      <c r="E258" s="227"/>
      <c r="F258" s="225"/>
      <c r="G258" s="325"/>
      <c r="H258" s="12"/>
    </row>
    <row r="259" spans="1:7" ht="13.5" customHeight="1">
      <c r="A259" s="195">
        <v>118</v>
      </c>
      <c r="B259" s="192">
        <v>1</v>
      </c>
      <c r="C259" s="300" t="s">
        <v>569</v>
      </c>
      <c r="D259" s="307" t="s">
        <v>570</v>
      </c>
      <c r="E259" s="227" t="s">
        <v>80</v>
      </c>
      <c r="F259" s="228">
        <v>20</v>
      </c>
      <c r="G259" s="226" t="s">
        <v>684</v>
      </c>
    </row>
    <row r="260" spans="1:7" ht="13.5" customHeight="1">
      <c r="A260" s="195"/>
      <c r="B260" s="192"/>
      <c r="C260" s="300"/>
      <c r="D260" s="324" t="s">
        <v>550</v>
      </c>
      <c r="E260" s="227"/>
      <c r="F260" s="225"/>
      <c r="G260" s="325"/>
    </row>
    <row r="261" spans="1:7" ht="13.5" customHeight="1">
      <c r="A261" s="195">
        <v>119</v>
      </c>
      <c r="B261" s="192">
        <v>1</v>
      </c>
      <c r="C261" s="300" t="s">
        <v>571</v>
      </c>
      <c r="D261" s="307" t="s">
        <v>572</v>
      </c>
      <c r="E261" s="227" t="s">
        <v>80</v>
      </c>
      <c r="F261" s="228">
        <v>20</v>
      </c>
      <c r="G261" s="226" t="s">
        <v>685</v>
      </c>
    </row>
    <row r="262" spans="1:7" ht="13.5" customHeight="1">
      <c r="A262" s="195"/>
      <c r="B262" s="192"/>
      <c r="C262" s="300"/>
      <c r="D262" s="324" t="s">
        <v>550</v>
      </c>
      <c r="E262" s="227"/>
      <c r="F262" s="225"/>
      <c r="G262" s="325"/>
    </row>
    <row r="263" spans="1:8" s="2" customFormat="1" ht="13.5" customHeight="1">
      <c r="A263" s="195">
        <v>120</v>
      </c>
      <c r="B263" s="192">
        <v>1</v>
      </c>
      <c r="C263" s="300" t="s">
        <v>573</v>
      </c>
      <c r="D263" s="307" t="s">
        <v>574</v>
      </c>
      <c r="E263" s="227" t="s">
        <v>80</v>
      </c>
      <c r="F263" s="228">
        <v>50</v>
      </c>
      <c r="G263" s="226" t="s">
        <v>686</v>
      </c>
      <c r="H263" s="12"/>
    </row>
    <row r="264" spans="1:8" s="2" customFormat="1" ht="13.5" customHeight="1">
      <c r="A264" s="195"/>
      <c r="B264" s="192"/>
      <c r="C264" s="300"/>
      <c r="D264" s="307" t="s">
        <v>916</v>
      </c>
      <c r="E264" s="227"/>
      <c r="F264" s="228">
        <v>50</v>
      </c>
      <c r="G264" s="226"/>
      <c r="H264" s="12"/>
    </row>
    <row r="265" spans="1:7" ht="13.5" customHeight="1">
      <c r="A265" s="195"/>
      <c r="B265" s="192"/>
      <c r="C265" s="300"/>
      <c r="D265" s="324" t="s">
        <v>915</v>
      </c>
      <c r="E265" s="227"/>
      <c r="F265" s="225"/>
      <c r="G265" s="325"/>
    </row>
    <row r="266" spans="1:7" ht="13.5" customHeight="1">
      <c r="A266" s="195">
        <v>121</v>
      </c>
      <c r="B266" s="192">
        <v>1</v>
      </c>
      <c r="C266" s="300" t="s">
        <v>575</v>
      </c>
      <c r="D266" s="307" t="s">
        <v>576</v>
      </c>
      <c r="E266" s="227" t="s">
        <v>80</v>
      </c>
      <c r="F266" s="228">
        <v>2</v>
      </c>
      <c r="G266" s="226" t="s">
        <v>687</v>
      </c>
    </row>
    <row r="267" spans="1:7" ht="13.5" customHeight="1">
      <c r="A267" s="305">
        <v>122</v>
      </c>
      <c r="B267" s="192">
        <v>1</v>
      </c>
      <c r="C267" s="300" t="s">
        <v>885</v>
      </c>
      <c r="D267" s="307" t="s">
        <v>886</v>
      </c>
      <c r="E267" s="227" t="s">
        <v>80</v>
      </c>
      <c r="F267" s="228">
        <v>30</v>
      </c>
      <c r="G267" s="226" t="s">
        <v>886</v>
      </c>
    </row>
    <row r="268" spans="1:7" ht="13.5" customHeight="1">
      <c r="A268" s="195"/>
      <c r="B268" s="192"/>
      <c r="C268" s="300"/>
      <c r="D268" s="323">
        <v>30</v>
      </c>
      <c r="E268" s="227"/>
      <c r="F268" s="312">
        <v>30</v>
      </c>
      <c r="G268" s="226"/>
    </row>
    <row r="269" spans="1:7" ht="13.5" customHeight="1">
      <c r="A269" s="195">
        <v>123</v>
      </c>
      <c r="B269" s="192">
        <v>1</v>
      </c>
      <c r="C269" s="300" t="s">
        <v>577</v>
      </c>
      <c r="D269" s="307" t="s">
        <v>578</v>
      </c>
      <c r="E269" s="227" t="s">
        <v>80</v>
      </c>
      <c r="F269" s="228">
        <v>60</v>
      </c>
      <c r="G269" s="226" t="s">
        <v>578</v>
      </c>
    </row>
    <row r="270" spans="1:7" ht="13.5" customHeight="1">
      <c r="A270" s="195"/>
      <c r="B270" s="192"/>
      <c r="C270" s="300"/>
      <c r="D270" s="324" t="s">
        <v>579</v>
      </c>
      <c r="E270" s="227"/>
      <c r="F270" s="225"/>
      <c r="G270" s="163"/>
    </row>
    <row r="271" spans="1:7" ht="13.5" customHeight="1">
      <c r="A271" s="195">
        <v>124</v>
      </c>
      <c r="B271" s="192">
        <v>1</v>
      </c>
      <c r="C271" s="300" t="s">
        <v>580</v>
      </c>
      <c r="D271" s="226" t="s">
        <v>905</v>
      </c>
      <c r="E271" s="227" t="s">
        <v>530</v>
      </c>
      <c r="F271" s="228">
        <v>1</v>
      </c>
      <c r="G271" s="226" t="s">
        <v>906</v>
      </c>
    </row>
    <row r="272" spans="1:7" ht="13.5" customHeight="1">
      <c r="A272" s="195"/>
      <c r="B272" s="192"/>
      <c r="C272" s="300"/>
      <c r="D272" s="325" t="s">
        <v>581</v>
      </c>
      <c r="E272" s="227"/>
      <c r="F272" s="225"/>
      <c r="G272" s="163"/>
    </row>
    <row r="273" spans="1:7" ht="29.25" customHeight="1">
      <c r="A273" s="305">
        <v>125</v>
      </c>
      <c r="B273" s="192">
        <v>1</v>
      </c>
      <c r="C273" s="300" t="s">
        <v>582</v>
      </c>
      <c r="D273" s="226" t="s">
        <v>723</v>
      </c>
      <c r="E273" s="227" t="s">
        <v>47</v>
      </c>
      <c r="F273" s="228">
        <v>3.41</v>
      </c>
      <c r="G273" s="226" t="s">
        <v>724</v>
      </c>
    </row>
    <row r="274" spans="1:7" ht="13.5" customHeight="1">
      <c r="A274" s="314"/>
      <c r="B274" s="192"/>
      <c r="C274" s="229">
        <v>89</v>
      </c>
      <c r="D274" s="229" t="s">
        <v>583</v>
      </c>
      <c r="E274" s="229"/>
      <c r="F274" s="229"/>
      <c r="G274" s="163"/>
    </row>
    <row r="275" spans="1:7" ht="13.5" customHeight="1">
      <c r="A275" s="305">
        <v>126</v>
      </c>
      <c r="B275" s="192">
        <v>1</v>
      </c>
      <c r="C275" s="306" t="s">
        <v>374</v>
      </c>
      <c r="D275" s="226" t="s">
        <v>93</v>
      </c>
      <c r="E275" s="227" t="s">
        <v>32</v>
      </c>
      <c r="F275" s="228">
        <v>520</v>
      </c>
      <c r="G275" s="163" t="s">
        <v>392</v>
      </c>
    </row>
    <row r="276" spans="1:7" ht="13.5" customHeight="1">
      <c r="A276" s="305"/>
      <c r="B276" s="192"/>
      <c r="C276" s="306"/>
      <c r="D276" s="226" t="s">
        <v>887</v>
      </c>
      <c r="E276" s="227"/>
      <c r="F276" s="228">
        <v>520</v>
      </c>
      <c r="G276" s="163"/>
    </row>
    <row r="277" spans="1:7" ht="13.5" customHeight="1">
      <c r="A277" s="305">
        <v>127</v>
      </c>
      <c r="B277" s="192">
        <v>1</v>
      </c>
      <c r="C277" s="306" t="s">
        <v>584</v>
      </c>
      <c r="D277" s="226" t="s">
        <v>585</v>
      </c>
      <c r="E277" s="227" t="s">
        <v>32</v>
      </c>
      <c r="F277" s="228">
        <v>1175</v>
      </c>
      <c r="G277" s="163" t="s">
        <v>688</v>
      </c>
    </row>
    <row r="278" spans="1:7" ht="13.5" customHeight="1">
      <c r="A278" s="305">
        <v>128</v>
      </c>
      <c r="B278" s="192">
        <v>1</v>
      </c>
      <c r="C278" s="306" t="s">
        <v>586</v>
      </c>
      <c r="D278" s="226" t="s">
        <v>587</v>
      </c>
      <c r="E278" s="227" t="s">
        <v>32</v>
      </c>
      <c r="F278" s="228">
        <v>73.5</v>
      </c>
      <c r="G278" s="163" t="s">
        <v>689</v>
      </c>
    </row>
    <row r="279" spans="1:7" ht="13.5" customHeight="1">
      <c r="A279" s="305">
        <v>129</v>
      </c>
      <c r="B279" s="192">
        <v>1</v>
      </c>
      <c r="C279" s="306" t="s">
        <v>375</v>
      </c>
      <c r="D279" s="226" t="s">
        <v>94</v>
      </c>
      <c r="E279" s="227" t="s">
        <v>80</v>
      </c>
      <c r="F279" s="228">
        <v>2</v>
      </c>
      <c r="G279" s="163" t="s">
        <v>391</v>
      </c>
    </row>
    <row r="280" spans="1:7" ht="13.5" customHeight="1">
      <c r="A280" s="305">
        <v>130</v>
      </c>
      <c r="B280" s="192">
        <v>1</v>
      </c>
      <c r="C280" s="306">
        <v>892233121</v>
      </c>
      <c r="D280" s="226" t="s">
        <v>92</v>
      </c>
      <c r="E280" s="227" t="s">
        <v>32</v>
      </c>
      <c r="F280" s="228">
        <v>520</v>
      </c>
      <c r="G280" s="163" t="s">
        <v>876</v>
      </c>
    </row>
    <row r="281" spans="1:7" ht="13.5" customHeight="1">
      <c r="A281" s="305">
        <v>131</v>
      </c>
      <c r="B281" s="192">
        <v>1</v>
      </c>
      <c r="C281" s="306">
        <v>892273121</v>
      </c>
      <c r="D281" s="226" t="s">
        <v>588</v>
      </c>
      <c r="E281" s="227" t="s">
        <v>32</v>
      </c>
      <c r="F281" s="228">
        <v>1175</v>
      </c>
      <c r="G281" s="163" t="s">
        <v>877</v>
      </c>
    </row>
    <row r="282" spans="1:7" ht="13.5" customHeight="1">
      <c r="A282" s="305">
        <v>132</v>
      </c>
      <c r="B282" s="192">
        <v>1</v>
      </c>
      <c r="C282" s="306">
        <v>892353121</v>
      </c>
      <c r="D282" s="226" t="s">
        <v>589</v>
      </c>
      <c r="E282" s="227" t="s">
        <v>32</v>
      </c>
      <c r="F282" s="228">
        <v>73.5</v>
      </c>
      <c r="G282" s="163" t="s">
        <v>878</v>
      </c>
    </row>
    <row r="283" spans="1:7" ht="13.5" customHeight="1">
      <c r="A283" s="305">
        <v>133</v>
      </c>
      <c r="B283" s="192">
        <v>1</v>
      </c>
      <c r="C283" s="300" t="s">
        <v>590</v>
      </c>
      <c r="D283" s="307" t="s">
        <v>591</v>
      </c>
      <c r="E283" s="227" t="s">
        <v>80</v>
      </c>
      <c r="F283" s="304">
        <v>30</v>
      </c>
      <c r="G283" s="163" t="s">
        <v>591</v>
      </c>
    </row>
    <row r="284" spans="1:8" s="2" customFormat="1" ht="13.5" customHeight="1">
      <c r="A284" s="195"/>
      <c r="B284" s="192"/>
      <c r="C284" s="225"/>
      <c r="D284" s="308" t="s">
        <v>904</v>
      </c>
      <c r="E284" s="227"/>
      <c r="F284" s="228"/>
      <c r="G284" s="294"/>
      <c r="H284" s="12"/>
    </row>
    <row r="285" spans="1:7" ht="13.5" customHeight="1">
      <c r="A285" s="195"/>
      <c r="B285" s="192"/>
      <c r="C285" s="225"/>
      <c r="D285" s="323">
        <v>30</v>
      </c>
      <c r="E285" s="227"/>
      <c r="F285" s="312">
        <v>30</v>
      </c>
      <c r="G285" s="163"/>
    </row>
    <row r="286" spans="1:7" ht="13.5" customHeight="1">
      <c r="A286" s="305">
        <v>134</v>
      </c>
      <c r="B286" s="192">
        <v>1</v>
      </c>
      <c r="C286" s="300" t="s">
        <v>376</v>
      </c>
      <c r="D286" s="307" t="s">
        <v>95</v>
      </c>
      <c r="E286" s="227" t="s">
        <v>80</v>
      </c>
      <c r="F286" s="228">
        <v>7</v>
      </c>
      <c r="G286" s="163" t="s">
        <v>95</v>
      </c>
    </row>
    <row r="287" spans="1:8" s="2" customFormat="1" ht="13.5" customHeight="1">
      <c r="A287" s="305"/>
      <c r="B287" s="192"/>
      <c r="C287" s="225"/>
      <c r="D287" s="308" t="s">
        <v>904</v>
      </c>
      <c r="E287" s="227"/>
      <c r="F287" s="228"/>
      <c r="G287" s="294"/>
      <c r="H287" s="12"/>
    </row>
    <row r="288" spans="1:7" ht="13.5" customHeight="1">
      <c r="A288" s="305"/>
      <c r="B288" s="192"/>
      <c r="C288" s="225"/>
      <c r="D288" s="323">
        <v>7</v>
      </c>
      <c r="E288" s="227"/>
      <c r="F288" s="312">
        <v>7</v>
      </c>
      <c r="G288" s="163"/>
    </row>
    <row r="289" spans="1:7" ht="13.5" customHeight="1">
      <c r="A289" s="305">
        <v>135</v>
      </c>
      <c r="B289" s="192">
        <v>1</v>
      </c>
      <c r="C289" s="300" t="s">
        <v>387</v>
      </c>
      <c r="D289" s="307" t="s">
        <v>388</v>
      </c>
      <c r="E289" s="227" t="s">
        <v>80</v>
      </c>
      <c r="F289" s="228">
        <v>6</v>
      </c>
      <c r="G289" s="163" t="s">
        <v>388</v>
      </c>
    </row>
    <row r="290" spans="1:8" s="2" customFormat="1" ht="13.5" customHeight="1">
      <c r="A290" s="305"/>
      <c r="B290" s="192"/>
      <c r="C290" s="225"/>
      <c r="D290" s="308" t="s">
        <v>904</v>
      </c>
      <c r="E290" s="227"/>
      <c r="F290" s="228"/>
      <c r="G290" s="294"/>
      <c r="H290" s="12"/>
    </row>
    <row r="291" spans="1:7" ht="13.5" customHeight="1">
      <c r="A291" s="305"/>
      <c r="B291" s="192"/>
      <c r="C291" s="225"/>
      <c r="D291" s="323">
        <v>6</v>
      </c>
      <c r="E291" s="227"/>
      <c r="F291" s="312">
        <v>6</v>
      </c>
      <c r="G291" s="163"/>
    </row>
    <row r="292" spans="1:7" ht="27.75" customHeight="1">
      <c r="A292" s="305">
        <v>136</v>
      </c>
      <c r="B292" s="192">
        <v>1</v>
      </c>
      <c r="C292" s="300" t="s">
        <v>385</v>
      </c>
      <c r="D292" s="307" t="s">
        <v>386</v>
      </c>
      <c r="E292" s="227" t="s">
        <v>80</v>
      </c>
      <c r="F292" s="228">
        <v>37</v>
      </c>
      <c r="G292" s="163" t="s">
        <v>393</v>
      </c>
    </row>
    <row r="293" spans="1:8" s="2" customFormat="1" ht="13.5" customHeight="1">
      <c r="A293" s="305"/>
      <c r="B293" s="192"/>
      <c r="C293" s="225"/>
      <c r="D293" s="308" t="s">
        <v>904</v>
      </c>
      <c r="E293" s="227"/>
      <c r="F293" s="228"/>
      <c r="G293" s="294"/>
      <c r="H293" s="12"/>
    </row>
    <row r="294" spans="1:7" ht="13.5" customHeight="1">
      <c r="A294" s="305"/>
      <c r="B294" s="192"/>
      <c r="C294" s="225"/>
      <c r="D294" s="323" t="s">
        <v>911</v>
      </c>
      <c r="E294" s="227"/>
      <c r="F294" s="312">
        <v>37</v>
      </c>
      <c r="G294" s="163"/>
    </row>
    <row r="295" spans="1:7" ht="17.25" customHeight="1">
      <c r="A295" s="305">
        <v>137</v>
      </c>
      <c r="B295" s="192">
        <v>1</v>
      </c>
      <c r="C295" s="300" t="s">
        <v>592</v>
      </c>
      <c r="D295" s="307" t="s">
        <v>593</v>
      </c>
      <c r="E295" s="227" t="s">
        <v>80</v>
      </c>
      <c r="F295" s="228">
        <v>1</v>
      </c>
      <c r="G295" s="163" t="s">
        <v>690</v>
      </c>
    </row>
    <row r="296" spans="1:8" s="2" customFormat="1" ht="13.5" customHeight="1">
      <c r="A296" s="195"/>
      <c r="B296" s="192"/>
      <c r="C296" s="225"/>
      <c r="D296" s="308" t="s">
        <v>904</v>
      </c>
      <c r="E296" s="227"/>
      <c r="F296" s="228"/>
      <c r="G296" s="294"/>
      <c r="H296" s="12"/>
    </row>
    <row r="297" spans="1:7" ht="13.5" customHeight="1">
      <c r="A297" s="195"/>
      <c r="B297" s="192"/>
      <c r="C297" s="225"/>
      <c r="D297" s="323">
        <v>1</v>
      </c>
      <c r="E297" s="227"/>
      <c r="F297" s="312">
        <v>1</v>
      </c>
      <c r="G297" s="163"/>
    </row>
    <row r="298" spans="1:7" ht="13.5" customHeight="1">
      <c r="A298" s="305">
        <v>138</v>
      </c>
      <c r="B298" s="192">
        <v>1</v>
      </c>
      <c r="C298" s="300">
        <v>891.3</v>
      </c>
      <c r="D298" s="307" t="s">
        <v>594</v>
      </c>
      <c r="E298" s="227" t="s">
        <v>80</v>
      </c>
      <c r="F298" s="228">
        <v>6</v>
      </c>
      <c r="G298" s="226" t="s">
        <v>594</v>
      </c>
    </row>
    <row r="299" spans="1:8" s="2" customFormat="1" ht="13.5" customHeight="1">
      <c r="A299" s="305"/>
      <c r="B299" s="192"/>
      <c r="C299" s="225"/>
      <c r="D299" s="308" t="s">
        <v>904</v>
      </c>
      <c r="E299" s="227"/>
      <c r="F299" s="228"/>
      <c r="G299" s="294"/>
      <c r="H299" s="12"/>
    </row>
    <row r="300" spans="1:7" ht="13.5" customHeight="1">
      <c r="A300" s="305"/>
      <c r="B300" s="192"/>
      <c r="C300" s="225"/>
      <c r="D300" s="323">
        <v>6</v>
      </c>
      <c r="E300" s="227"/>
      <c r="F300" s="312">
        <v>6</v>
      </c>
      <c r="G300" s="163"/>
    </row>
    <row r="301" spans="1:7" ht="13.5" customHeight="1">
      <c r="A301" s="305">
        <v>139</v>
      </c>
      <c r="B301" s="192">
        <v>1</v>
      </c>
      <c r="C301" s="300">
        <v>891.4</v>
      </c>
      <c r="D301" s="307" t="s">
        <v>595</v>
      </c>
      <c r="E301" s="227" t="s">
        <v>80</v>
      </c>
      <c r="F301" s="228">
        <v>1</v>
      </c>
      <c r="G301" s="226" t="s">
        <v>595</v>
      </c>
    </row>
    <row r="302" spans="1:8" s="2" customFormat="1" ht="13.5" customHeight="1">
      <c r="A302" s="305"/>
      <c r="B302" s="192"/>
      <c r="C302" s="225"/>
      <c r="D302" s="308" t="s">
        <v>904</v>
      </c>
      <c r="E302" s="227"/>
      <c r="F302" s="228"/>
      <c r="G302" s="294"/>
      <c r="H302" s="12"/>
    </row>
    <row r="303" spans="1:7" ht="13.5" customHeight="1">
      <c r="A303" s="305"/>
      <c r="B303" s="192"/>
      <c r="C303" s="225"/>
      <c r="D303" s="323">
        <v>1</v>
      </c>
      <c r="E303" s="227"/>
      <c r="F303" s="312">
        <v>1</v>
      </c>
      <c r="G303" s="163"/>
    </row>
    <row r="304" spans="1:7" ht="13.5" customHeight="1">
      <c r="A304" s="305">
        <v>140</v>
      </c>
      <c r="B304" s="192">
        <v>1</v>
      </c>
      <c r="C304" s="300">
        <v>891.5</v>
      </c>
      <c r="D304" s="307" t="s">
        <v>596</v>
      </c>
      <c r="E304" s="227" t="s">
        <v>80</v>
      </c>
      <c r="F304" s="228">
        <v>2</v>
      </c>
      <c r="G304" s="226" t="s">
        <v>596</v>
      </c>
    </row>
    <row r="305" spans="1:8" s="2" customFormat="1" ht="13.5" customHeight="1">
      <c r="A305" s="305"/>
      <c r="B305" s="192"/>
      <c r="C305" s="225"/>
      <c r="D305" s="308" t="s">
        <v>904</v>
      </c>
      <c r="E305" s="227"/>
      <c r="F305" s="228"/>
      <c r="G305" s="294"/>
      <c r="H305" s="12"/>
    </row>
    <row r="306" spans="1:7" ht="13.5" customHeight="1">
      <c r="A306" s="305"/>
      <c r="B306" s="192"/>
      <c r="C306" s="225"/>
      <c r="D306" s="323">
        <v>2</v>
      </c>
      <c r="E306" s="227"/>
      <c r="F306" s="312">
        <v>2</v>
      </c>
      <c r="G306" s="163"/>
    </row>
    <row r="307" spans="1:7" ht="13.5" customHeight="1">
      <c r="A307" s="305">
        <v>141</v>
      </c>
      <c r="B307" s="192">
        <v>1</v>
      </c>
      <c r="C307" s="300" t="s">
        <v>597</v>
      </c>
      <c r="D307" s="307" t="s">
        <v>598</v>
      </c>
      <c r="E307" s="227" t="s">
        <v>80</v>
      </c>
      <c r="F307" s="228">
        <v>6</v>
      </c>
      <c r="G307" s="163" t="s">
        <v>691</v>
      </c>
    </row>
    <row r="308" spans="1:8" s="2" customFormat="1" ht="13.5" customHeight="1">
      <c r="A308" s="305"/>
      <c r="B308" s="192"/>
      <c r="C308" s="225"/>
      <c r="D308" s="308" t="s">
        <v>904</v>
      </c>
      <c r="E308" s="227"/>
      <c r="F308" s="228"/>
      <c r="G308" s="294"/>
      <c r="H308" s="12"/>
    </row>
    <row r="309" spans="1:7" ht="13.5" customHeight="1">
      <c r="A309" s="305"/>
      <c r="B309" s="192"/>
      <c r="C309" s="225"/>
      <c r="D309" s="323">
        <v>6</v>
      </c>
      <c r="E309" s="227"/>
      <c r="F309" s="312">
        <v>6</v>
      </c>
      <c r="G309" s="163"/>
    </row>
    <row r="310" spans="1:7" ht="13.5" customHeight="1">
      <c r="A310" s="305">
        <v>142</v>
      </c>
      <c r="B310" s="192">
        <v>1</v>
      </c>
      <c r="C310" s="300" t="s">
        <v>599</v>
      </c>
      <c r="D310" s="307" t="s">
        <v>600</v>
      </c>
      <c r="E310" s="227" t="s">
        <v>80</v>
      </c>
      <c r="F310" s="228">
        <v>6</v>
      </c>
      <c r="G310" s="226" t="s">
        <v>692</v>
      </c>
    </row>
    <row r="311" spans="1:7" ht="13.5" customHeight="1">
      <c r="A311" s="305"/>
      <c r="B311" s="192"/>
      <c r="C311" s="300"/>
      <c r="D311" s="324" t="s">
        <v>601</v>
      </c>
      <c r="E311" s="227"/>
      <c r="F311" s="225"/>
      <c r="G311" s="325"/>
    </row>
    <row r="312" spans="1:7" ht="13.5" customHeight="1">
      <c r="A312" s="305">
        <v>143</v>
      </c>
      <c r="B312" s="192">
        <v>1</v>
      </c>
      <c r="C312" s="300" t="s">
        <v>602</v>
      </c>
      <c r="D312" s="307" t="s">
        <v>603</v>
      </c>
      <c r="E312" s="227" t="s">
        <v>80</v>
      </c>
      <c r="F312" s="228">
        <v>1</v>
      </c>
      <c r="G312" s="226" t="s">
        <v>693</v>
      </c>
    </row>
    <row r="313" spans="1:7" ht="13.5" customHeight="1">
      <c r="A313" s="305"/>
      <c r="B313" s="192"/>
      <c r="C313" s="300"/>
      <c r="D313" s="324" t="s">
        <v>601</v>
      </c>
      <c r="E313" s="227"/>
      <c r="F313" s="225"/>
      <c r="G313" s="325"/>
    </row>
    <row r="314" spans="1:8" s="2" customFormat="1" ht="13.5" customHeight="1">
      <c r="A314" s="305">
        <v>144</v>
      </c>
      <c r="B314" s="192">
        <v>1</v>
      </c>
      <c r="C314" s="300" t="s">
        <v>604</v>
      </c>
      <c r="D314" s="307" t="s">
        <v>605</v>
      </c>
      <c r="E314" s="227" t="s">
        <v>80</v>
      </c>
      <c r="F314" s="228">
        <v>2</v>
      </c>
      <c r="G314" s="226" t="s">
        <v>694</v>
      </c>
      <c r="H314" s="12"/>
    </row>
    <row r="315" spans="1:7" ht="13.5" customHeight="1">
      <c r="A315" s="305"/>
      <c r="B315" s="192"/>
      <c r="C315" s="300"/>
      <c r="D315" s="324" t="s">
        <v>601</v>
      </c>
      <c r="E315" s="227"/>
      <c r="F315" s="225"/>
      <c r="G315" s="325"/>
    </row>
    <row r="316" spans="1:7" ht="13.5" customHeight="1">
      <c r="A316" s="305">
        <v>145</v>
      </c>
      <c r="B316" s="192">
        <v>1</v>
      </c>
      <c r="C316" s="300" t="s">
        <v>606</v>
      </c>
      <c r="D316" s="307" t="s">
        <v>607</v>
      </c>
      <c r="E316" s="227" t="s">
        <v>80</v>
      </c>
      <c r="F316" s="228">
        <v>7</v>
      </c>
      <c r="G316" s="226" t="s">
        <v>695</v>
      </c>
    </row>
    <row r="317" spans="1:7" ht="13.5" customHeight="1">
      <c r="A317" s="305">
        <v>146</v>
      </c>
      <c r="B317" s="192">
        <v>1</v>
      </c>
      <c r="C317" s="300">
        <v>891000028</v>
      </c>
      <c r="D317" s="307" t="s">
        <v>912</v>
      </c>
      <c r="E317" s="227" t="s">
        <v>80</v>
      </c>
      <c r="F317" s="228">
        <v>30</v>
      </c>
      <c r="G317" s="307" t="s">
        <v>912</v>
      </c>
    </row>
    <row r="318" spans="1:7" ht="13.5" customHeight="1">
      <c r="A318" s="305">
        <v>147</v>
      </c>
      <c r="B318" s="192">
        <v>1</v>
      </c>
      <c r="C318" s="300" t="s">
        <v>608</v>
      </c>
      <c r="D318" s="307" t="s">
        <v>609</v>
      </c>
      <c r="E318" s="227" t="s">
        <v>80</v>
      </c>
      <c r="F318" s="228">
        <v>1</v>
      </c>
      <c r="G318" s="226" t="s">
        <v>696</v>
      </c>
    </row>
    <row r="319" spans="1:7" ht="13.5" customHeight="1">
      <c r="A319" s="305"/>
      <c r="B319" s="192"/>
      <c r="C319" s="300"/>
      <c r="D319" s="324" t="s">
        <v>610</v>
      </c>
      <c r="E319" s="227"/>
      <c r="F319" s="225"/>
      <c r="G319" s="325"/>
    </row>
    <row r="320" spans="1:7" ht="13.5" customHeight="1">
      <c r="A320" s="305">
        <v>148</v>
      </c>
      <c r="B320" s="192">
        <v>1</v>
      </c>
      <c r="C320" s="300" t="s">
        <v>611</v>
      </c>
      <c r="D320" s="307" t="s">
        <v>612</v>
      </c>
      <c r="E320" s="227" t="s">
        <v>80</v>
      </c>
      <c r="F320" s="228">
        <v>9</v>
      </c>
      <c r="G320" s="226" t="s">
        <v>697</v>
      </c>
    </row>
    <row r="321" spans="1:7" ht="13.5" customHeight="1">
      <c r="A321" s="305">
        <v>149</v>
      </c>
      <c r="B321" s="192">
        <v>1</v>
      </c>
      <c r="C321" s="300" t="s">
        <v>613</v>
      </c>
      <c r="D321" s="307" t="s">
        <v>614</v>
      </c>
      <c r="E321" s="227" t="s">
        <v>80</v>
      </c>
      <c r="F321" s="228">
        <v>1</v>
      </c>
      <c r="G321" s="226" t="s">
        <v>698</v>
      </c>
    </row>
    <row r="322" spans="1:7" ht="13.5" customHeight="1">
      <c r="A322" s="305">
        <v>150</v>
      </c>
      <c r="B322" s="310">
        <v>1</v>
      </c>
      <c r="C322" s="306" t="s">
        <v>615</v>
      </c>
      <c r="D322" s="307" t="s">
        <v>616</v>
      </c>
      <c r="E322" s="305" t="s">
        <v>80</v>
      </c>
      <c r="F322" s="304">
        <v>6</v>
      </c>
      <c r="G322" s="307" t="s">
        <v>699</v>
      </c>
    </row>
    <row r="323" spans="1:7" ht="13.5" customHeight="1">
      <c r="A323" s="305">
        <v>151</v>
      </c>
      <c r="B323" s="310">
        <v>1</v>
      </c>
      <c r="C323" s="306" t="s">
        <v>602</v>
      </c>
      <c r="D323" s="307" t="s">
        <v>617</v>
      </c>
      <c r="E323" s="305" t="s">
        <v>80</v>
      </c>
      <c r="F323" s="304">
        <v>7</v>
      </c>
      <c r="G323" s="307" t="s">
        <v>700</v>
      </c>
    </row>
    <row r="324" spans="1:7" ht="13.5" customHeight="1">
      <c r="A324" s="305">
        <v>152</v>
      </c>
      <c r="B324" s="310">
        <v>1</v>
      </c>
      <c r="C324" s="306" t="s">
        <v>604</v>
      </c>
      <c r="D324" s="307" t="s">
        <v>618</v>
      </c>
      <c r="E324" s="305" t="s">
        <v>80</v>
      </c>
      <c r="F324" s="304">
        <v>37</v>
      </c>
      <c r="G324" s="307" t="s">
        <v>702</v>
      </c>
    </row>
    <row r="325" spans="1:7" ht="13.5" customHeight="1">
      <c r="A325" s="305"/>
      <c r="B325" s="310"/>
      <c r="C325" s="306"/>
      <c r="D325" s="307" t="s">
        <v>911</v>
      </c>
      <c r="E325" s="305"/>
      <c r="F325" s="304">
        <v>37</v>
      </c>
      <c r="G325" s="307"/>
    </row>
    <row r="326" spans="1:7" ht="13.5" customHeight="1">
      <c r="A326" s="305">
        <v>153</v>
      </c>
      <c r="B326" s="310">
        <v>1</v>
      </c>
      <c r="C326" s="306" t="s">
        <v>619</v>
      </c>
      <c r="D326" s="307" t="s">
        <v>620</v>
      </c>
      <c r="E326" s="305" t="s">
        <v>80</v>
      </c>
      <c r="F326" s="304">
        <v>30</v>
      </c>
      <c r="G326" s="307" t="s">
        <v>701</v>
      </c>
    </row>
    <row r="327" spans="1:7" ht="13.5" customHeight="1">
      <c r="A327" s="305">
        <v>154</v>
      </c>
      <c r="B327" s="310">
        <v>1</v>
      </c>
      <c r="C327" s="306" t="s">
        <v>621</v>
      </c>
      <c r="D327" s="307" t="s">
        <v>622</v>
      </c>
      <c r="E327" s="305" t="s">
        <v>80</v>
      </c>
      <c r="F327" s="304">
        <v>30</v>
      </c>
      <c r="G327" s="307" t="s">
        <v>703</v>
      </c>
    </row>
    <row r="328" spans="1:7" ht="13.5" customHeight="1">
      <c r="A328" s="305">
        <v>155</v>
      </c>
      <c r="B328" s="310">
        <v>1</v>
      </c>
      <c r="C328" s="306" t="s">
        <v>619</v>
      </c>
      <c r="D328" s="307" t="s">
        <v>623</v>
      </c>
      <c r="E328" s="305" t="s">
        <v>80</v>
      </c>
      <c r="F328" s="304">
        <v>7</v>
      </c>
      <c r="G328" s="307" t="s">
        <v>704</v>
      </c>
    </row>
    <row r="329" spans="1:7" ht="13.5" customHeight="1">
      <c r="A329" s="305">
        <v>156</v>
      </c>
      <c r="B329" s="310">
        <v>1</v>
      </c>
      <c r="C329" s="306" t="s">
        <v>624</v>
      </c>
      <c r="D329" s="307" t="s">
        <v>625</v>
      </c>
      <c r="E329" s="305" t="s">
        <v>80</v>
      </c>
      <c r="F329" s="304">
        <v>6</v>
      </c>
      <c r="G329" s="307" t="s">
        <v>705</v>
      </c>
    </row>
    <row r="330" spans="1:7" ht="13.5" customHeight="1">
      <c r="A330" s="305">
        <v>157</v>
      </c>
      <c r="B330" s="192">
        <v>1</v>
      </c>
      <c r="C330" s="300" t="s">
        <v>626</v>
      </c>
      <c r="D330" s="307" t="s">
        <v>627</v>
      </c>
      <c r="E330" s="227" t="s">
        <v>80</v>
      </c>
      <c r="F330" s="228">
        <v>20</v>
      </c>
      <c r="G330" s="226" t="s">
        <v>706</v>
      </c>
    </row>
    <row r="331" spans="1:7" ht="13.5" customHeight="1">
      <c r="A331" s="305"/>
      <c r="B331" s="192"/>
      <c r="C331" s="300"/>
      <c r="D331" s="324" t="s">
        <v>550</v>
      </c>
      <c r="E331" s="227"/>
      <c r="F331" s="225"/>
      <c r="G331" s="325" t="s">
        <v>550</v>
      </c>
    </row>
    <row r="332" spans="1:7" ht="13.5" customHeight="1">
      <c r="A332" s="305">
        <v>158</v>
      </c>
      <c r="B332" s="192">
        <v>1</v>
      </c>
      <c r="C332" s="300" t="s">
        <v>628</v>
      </c>
      <c r="D332" s="307" t="s">
        <v>629</v>
      </c>
      <c r="E332" s="227" t="s">
        <v>80</v>
      </c>
      <c r="F332" s="228">
        <v>2</v>
      </c>
      <c r="G332" s="226" t="s">
        <v>707</v>
      </c>
    </row>
    <row r="333" spans="1:7" ht="13.5" customHeight="1">
      <c r="A333" s="195"/>
      <c r="B333" s="192"/>
      <c r="C333" s="300"/>
      <c r="D333" s="324" t="s">
        <v>550</v>
      </c>
      <c r="E333" s="227"/>
      <c r="F333" s="225"/>
      <c r="G333" s="163"/>
    </row>
    <row r="334" spans="1:7" ht="13.5" customHeight="1">
      <c r="A334" s="305">
        <v>159</v>
      </c>
      <c r="B334" s="192">
        <v>1</v>
      </c>
      <c r="C334" s="300">
        <v>891000032</v>
      </c>
      <c r="D334" s="307" t="s">
        <v>917</v>
      </c>
      <c r="E334" s="227" t="s">
        <v>80</v>
      </c>
      <c r="F334" s="228">
        <v>1</v>
      </c>
      <c r="G334" s="307" t="s">
        <v>919</v>
      </c>
    </row>
    <row r="335" spans="1:7" ht="13.5" customHeight="1">
      <c r="A335" s="305">
        <v>160</v>
      </c>
      <c r="B335" s="192">
        <v>1</v>
      </c>
      <c r="C335" s="300">
        <v>891000033</v>
      </c>
      <c r="D335" s="307" t="s">
        <v>918</v>
      </c>
      <c r="E335" s="227" t="s">
        <v>80</v>
      </c>
      <c r="F335" s="228">
        <v>29</v>
      </c>
      <c r="G335" s="307" t="s">
        <v>920</v>
      </c>
    </row>
    <row r="336" spans="1:7" ht="13.5" customHeight="1">
      <c r="A336" s="305">
        <v>161</v>
      </c>
      <c r="B336" s="192">
        <v>1</v>
      </c>
      <c r="C336" s="300" t="s">
        <v>630</v>
      </c>
      <c r="D336" s="307" t="s">
        <v>631</v>
      </c>
      <c r="E336" s="227" t="s">
        <v>32</v>
      </c>
      <c r="F336" s="228">
        <v>1300</v>
      </c>
      <c r="G336" s="226" t="s">
        <v>708</v>
      </c>
    </row>
    <row r="337" spans="1:8" s="2" customFormat="1" ht="13.5" customHeight="1">
      <c r="A337" s="305"/>
      <c r="B337" s="192"/>
      <c r="C337" s="225"/>
      <c r="D337" s="308" t="s">
        <v>904</v>
      </c>
      <c r="E337" s="227"/>
      <c r="F337" s="228"/>
      <c r="G337" s="294"/>
      <c r="H337" s="12"/>
    </row>
    <row r="338" spans="1:7" ht="13.5" customHeight="1">
      <c r="A338" s="305"/>
      <c r="B338" s="192"/>
      <c r="C338" s="225"/>
      <c r="D338" s="323">
        <v>1300</v>
      </c>
      <c r="E338" s="227"/>
      <c r="F338" s="312">
        <v>1300</v>
      </c>
      <c r="G338" s="163"/>
    </row>
    <row r="339" spans="1:7" ht="13.5" customHeight="1">
      <c r="A339" s="305">
        <v>162</v>
      </c>
      <c r="B339" s="192">
        <v>1</v>
      </c>
      <c r="C339" s="300" t="s">
        <v>632</v>
      </c>
      <c r="D339" s="307" t="s">
        <v>633</v>
      </c>
      <c r="E339" s="227" t="s">
        <v>32</v>
      </c>
      <c r="F339" s="228">
        <v>1300</v>
      </c>
      <c r="G339" s="226" t="s">
        <v>709</v>
      </c>
    </row>
    <row r="340" spans="1:7" ht="13.5" customHeight="1">
      <c r="A340" s="305">
        <v>163</v>
      </c>
      <c r="B340" s="192">
        <v>1</v>
      </c>
      <c r="C340" s="300" t="s">
        <v>634</v>
      </c>
      <c r="D340" s="307" t="s">
        <v>635</v>
      </c>
      <c r="E340" s="227" t="s">
        <v>530</v>
      </c>
      <c r="F340" s="228">
        <v>2</v>
      </c>
      <c r="G340" s="226" t="s">
        <v>710</v>
      </c>
    </row>
    <row r="341" spans="1:8" s="2" customFormat="1" ht="13.5" customHeight="1">
      <c r="A341" s="305"/>
      <c r="B341" s="192"/>
      <c r="C341" s="225"/>
      <c r="D341" s="308" t="s">
        <v>904</v>
      </c>
      <c r="E341" s="227"/>
      <c r="F341" s="228"/>
      <c r="G341" s="294"/>
      <c r="H341" s="12"/>
    </row>
    <row r="342" spans="1:7" ht="13.5" customHeight="1">
      <c r="A342" s="305"/>
      <c r="B342" s="192"/>
      <c r="C342" s="225"/>
      <c r="D342" s="323">
        <v>2</v>
      </c>
      <c r="E342" s="227"/>
      <c r="F342" s="312">
        <v>2</v>
      </c>
      <c r="G342" s="163"/>
    </row>
    <row r="343" spans="1:8" s="2" customFormat="1" ht="13.5" customHeight="1">
      <c r="A343" s="305">
        <v>164</v>
      </c>
      <c r="B343" s="192">
        <v>1</v>
      </c>
      <c r="C343" s="300" t="s">
        <v>636</v>
      </c>
      <c r="D343" s="307" t="s">
        <v>637</v>
      </c>
      <c r="E343" s="227" t="s">
        <v>530</v>
      </c>
      <c r="F343" s="228">
        <v>1</v>
      </c>
      <c r="G343" s="226" t="s">
        <v>711</v>
      </c>
      <c r="H343" s="12"/>
    </row>
    <row r="344" spans="1:8" s="2" customFormat="1" ht="48" customHeight="1">
      <c r="A344" s="326">
        <v>165</v>
      </c>
      <c r="B344" s="327">
        <v>1</v>
      </c>
      <c r="C344" s="332">
        <v>900.1</v>
      </c>
      <c r="D344" s="329" t="s">
        <v>888</v>
      </c>
      <c r="E344" s="330" t="s">
        <v>530</v>
      </c>
      <c r="F344" s="331">
        <v>11</v>
      </c>
      <c r="G344" s="329" t="s">
        <v>933</v>
      </c>
      <c r="H344" s="12"/>
    </row>
    <row r="345" spans="1:8" s="2" customFormat="1" ht="13.5" customHeight="1">
      <c r="A345" s="305"/>
      <c r="B345" s="192"/>
      <c r="C345" s="300"/>
      <c r="D345" s="299" t="s">
        <v>904</v>
      </c>
      <c r="E345" s="227"/>
      <c r="F345" s="228"/>
      <c r="G345" s="226"/>
      <c r="H345" s="12"/>
    </row>
    <row r="346" spans="1:8" s="2" customFormat="1" ht="13.5" customHeight="1">
      <c r="A346" s="305"/>
      <c r="B346" s="192"/>
      <c r="C346" s="300"/>
      <c r="D346" s="320">
        <v>11</v>
      </c>
      <c r="E346" s="227"/>
      <c r="F346" s="312">
        <v>11</v>
      </c>
      <c r="G346" s="226"/>
      <c r="H346" s="12"/>
    </row>
    <row r="347" spans="1:8" s="2" customFormat="1" ht="13.5" customHeight="1">
      <c r="A347" s="305">
        <v>166</v>
      </c>
      <c r="B347" s="192">
        <v>1</v>
      </c>
      <c r="C347" s="300">
        <v>900.2</v>
      </c>
      <c r="D347" s="226" t="s">
        <v>889</v>
      </c>
      <c r="E347" s="227" t="s">
        <v>78</v>
      </c>
      <c r="F347" s="228">
        <v>11</v>
      </c>
      <c r="G347" s="226" t="s">
        <v>889</v>
      </c>
      <c r="H347" s="12"/>
    </row>
    <row r="348" spans="1:9" s="2" customFormat="1" ht="13.5" customHeight="1">
      <c r="A348" s="326">
        <v>167</v>
      </c>
      <c r="B348" s="327">
        <v>1</v>
      </c>
      <c r="C348" s="332">
        <v>900.3</v>
      </c>
      <c r="D348" s="329" t="s">
        <v>943</v>
      </c>
      <c r="E348" s="330" t="s">
        <v>78</v>
      </c>
      <c r="F348" s="331">
        <v>1</v>
      </c>
      <c r="G348" s="329" t="s">
        <v>943</v>
      </c>
      <c r="H348" s="330" t="s">
        <v>78</v>
      </c>
      <c r="I348" s="331">
        <v>1</v>
      </c>
    </row>
    <row r="349" spans="1:9" s="2" customFormat="1" ht="24.75" customHeight="1">
      <c r="A349" s="326">
        <v>168</v>
      </c>
      <c r="B349" s="327"/>
      <c r="C349" s="349" t="s">
        <v>950</v>
      </c>
      <c r="D349" s="339" t="s">
        <v>951</v>
      </c>
      <c r="E349" s="326" t="s">
        <v>80</v>
      </c>
      <c r="F349" s="345">
        <v>10</v>
      </c>
      <c r="G349" s="329" t="s">
        <v>958</v>
      </c>
      <c r="H349" s="347"/>
      <c r="I349" s="348"/>
    </row>
    <row r="350" spans="1:9" s="2" customFormat="1" ht="24" customHeight="1">
      <c r="A350" s="326">
        <v>169</v>
      </c>
      <c r="B350" s="327"/>
      <c r="C350" s="342" t="s">
        <v>952</v>
      </c>
      <c r="D350" s="339" t="s">
        <v>953</v>
      </c>
      <c r="E350" s="340" t="s">
        <v>80</v>
      </c>
      <c r="F350" s="341">
        <v>10</v>
      </c>
      <c r="G350" s="329" t="s">
        <v>960</v>
      </c>
      <c r="H350" s="347"/>
      <c r="I350" s="348"/>
    </row>
    <row r="351" spans="1:9" s="2" customFormat="1" ht="27" customHeight="1">
      <c r="A351" s="326">
        <v>170</v>
      </c>
      <c r="B351" s="327"/>
      <c r="C351" s="342" t="s">
        <v>954</v>
      </c>
      <c r="D351" s="339" t="s">
        <v>955</v>
      </c>
      <c r="E351" s="340" t="s">
        <v>80</v>
      </c>
      <c r="F351" s="341">
        <v>2</v>
      </c>
      <c r="G351" s="329" t="s">
        <v>959</v>
      </c>
      <c r="H351" s="347"/>
      <c r="I351" s="348"/>
    </row>
    <row r="352" spans="1:9" s="2" customFormat="1" ht="24" customHeight="1">
      <c r="A352" s="326">
        <v>171</v>
      </c>
      <c r="B352" s="327"/>
      <c r="C352" s="342" t="s">
        <v>956</v>
      </c>
      <c r="D352" s="339" t="s">
        <v>957</v>
      </c>
      <c r="E352" s="340" t="s">
        <v>80</v>
      </c>
      <c r="F352" s="341">
        <v>2</v>
      </c>
      <c r="G352" s="329" t="s">
        <v>961</v>
      </c>
      <c r="H352" s="347"/>
      <c r="I352" s="348"/>
    </row>
    <row r="353" spans="1:7" ht="30" customHeight="1">
      <c r="A353" s="305">
        <v>172</v>
      </c>
      <c r="B353" s="192">
        <v>1</v>
      </c>
      <c r="C353" s="300">
        <v>998273102</v>
      </c>
      <c r="D353" s="226" t="s">
        <v>719</v>
      </c>
      <c r="E353" s="227" t="s">
        <v>47</v>
      </c>
      <c r="F353" s="228">
        <v>51.1893609799999</v>
      </c>
      <c r="G353" s="226" t="s">
        <v>720</v>
      </c>
    </row>
    <row r="354" spans="1:8" s="2" customFormat="1" ht="13.5" customHeight="1">
      <c r="A354" s="195"/>
      <c r="B354" s="192"/>
      <c r="C354" s="229">
        <v>91</v>
      </c>
      <c r="D354" s="229" t="s">
        <v>638</v>
      </c>
      <c r="E354" s="229"/>
      <c r="F354" s="229"/>
      <c r="G354" s="294"/>
      <c r="H354" s="12"/>
    </row>
    <row r="355" spans="1:7" ht="13.5" customHeight="1">
      <c r="A355" s="305">
        <v>173</v>
      </c>
      <c r="B355" s="192">
        <v>1</v>
      </c>
      <c r="C355" s="300">
        <v>919735114</v>
      </c>
      <c r="D355" s="226" t="s">
        <v>843</v>
      </c>
      <c r="E355" s="227" t="s">
        <v>32</v>
      </c>
      <c r="F355" s="228">
        <v>414.9</v>
      </c>
      <c r="G355" s="163" t="s">
        <v>842</v>
      </c>
    </row>
    <row r="356" spans="1:8" s="2" customFormat="1" ht="13.5" customHeight="1">
      <c r="A356" s="305"/>
      <c r="B356" s="192"/>
      <c r="C356" s="225"/>
      <c r="D356" s="299" t="s">
        <v>904</v>
      </c>
      <c r="E356" s="227"/>
      <c r="F356" s="228"/>
      <c r="G356" s="294"/>
      <c r="H356" s="12"/>
    </row>
    <row r="357" spans="1:7" ht="13.5" customHeight="1">
      <c r="A357" s="305"/>
      <c r="B357" s="192"/>
      <c r="C357" s="300"/>
      <c r="D357" s="320" t="s">
        <v>928</v>
      </c>
      <c r="E357" s="227"/>
      <c r="F357" s="312">
        <v>414.9</v>
      </c>
      <c r="G357" s="163"/>
    </row>
    <row r="358" spans="1:7" ht="13.5" customHeight="1">
      <c r="A358" s="305">
        <v>174</v>
      </c>
      <c r="B358" s="192">
        <v>1</v>
      </c>
      <c r="C358" s="300">
        <v>919735122</v>
      </c>
      <c r="D358" s="226" t="s">
        <v>844</v>
      </c>
      <c r="E358" s="227" t="s">
        <v>32</v>
      </c>
      <c r="F358" s="228">
        <v>833.6</v>
      </c>
      <c r="G358" s="163" t="s">
        <v>845</v>
      </c>
    </row>
    <row r="359" spans="1:8" s="2" customFormat="1" ht="13.5" customHeight="1">
      <c r="A359" s="305"/>
      <c r="B359" s="192"/>
      <c r="C359" s="225"/>
      <c r="D359" s="299" t="s">
        <v>904</v>
      </c>
      <c r="E359" s="227"/>
      <c r="F359" s="228"/>
      <c r="G359" s="294"/>
      <c r="H359" s="12"/>
    </row>
    <row r="360" spans="1:7" ht="13.5" customHeight="1">
      <c r="A360" s="305"/>
      <c r="B360" s="192"/>
      <c r="C360" s="300"/>
      <c r="D360" s="320" t="s">
        <v>929</v>
      </c>
      <c r="E360" s="227"/>
      <c r="F360" s="312">
        <v>833.6</v>
      </c>
      <c r="G360" s="163"/>
    </row>
    <row r="361" spans="1:7" ht="13.5" customHeight="1">
      <c r="A361" s="305">
        <v>175</v>
      </c>
      <c r="B361" s="192">
        <v>1</v>
      </c>
      <c r="C361" s="300" t="s">
        <v>639</v>
      </c>
      <c r="D361" s="226" t="s">
        <v>640</v>
      </c>
      <c r="E361" s="227" t="s">
        <v>32</v>
      </c>
      <c r="F361" s="228">
        <v>414.9</v>
      </c>
      <c r="G361" s="163" t="s">
        <v>668</v>
      </c>
    </row>
    <row r="362" spans="1:7" ht="27.75" customHeight="1">
      <c r="A362" s="305">
        <v>176</v>
      </c>
      <c r="B362" s="192">
        <v>1</v>
      </c>
      <c r="C362" s="300">
        <v>916241112</v>
      </c>
      <c r="D362" s="226" t="s">
        <v>725</v>
      </c>
      <c r="E362" s="227" t="s">
        <v>32</v>
      </c>
      <c r="F362" s="228">
        <v>414.9</v>
      </c>
      <c r="G362" s="294" t="s">
        <v>667</v>
      </c>
    </row>
    <row r="363" spans="1:8" s="2" customFormat="1" ht="40.5" customHeight="1">
      <c r="A363" s="305">
        <v>177</v>
      </c>
      <c r="B363" s="192">
        <v>1</v>
      </c>
      <c r="C363" s="300">
        <v>916111122</v>
      </c>
      <c r="D363" s="226" t="s">
        <v>726</v>
      </c>
      <c r="E363" s="227" t="s">
        <v>32</v>
      </c>
      <c r="F363" s="228">
        <v>829.8</v>
      </c>
      <c r="G363" s="294" t="s">
        <v>666</v>
      </c>
      <c r="H363" s="12"/>
    </row>
    <row r="364" spans="1:8" s="2" customFormat="1" ht="13.5" customHeight="1">
      <c r="A364" s="305"/>
      <c r="B364" s="192"/>
      <c r="C364" s="225"/>
      <c r="D364" s="299" t="s">
        <v>904</v>
      </c>
      <c r="E364" s="227"/>
      <c r="F364" s="228"/>
      <c r="G364" s="294"/>
      <c r="H364" s="12"/>
    </row>
    <row r="365" spans="1:7" ht="13.5" customHeight="1">
      <c r="A365" s="305"/>
      <c r="B365" s="192"/>
      <c r="C365" s="300"/>
      <c r="D365" s="300" t="s">
        <v>903</v>
      </c>
      <c r="E365" s="227"/>
      <c r="F365" s="312">
        <v>829.8</v>
      </c>
      <c r="G365" s="163"/>
    </row>
    <row r="366" spans="1:7" ht="27" customHeight="1">
      <c r="A366" s="305">
        <v>178</v>
      </c>
      <c r="B366" s="192">
        <v>1</v>
      </c>
      <c r="C366" s="300">
        <v>998223011</v>
      </c>
      <c r="D366" s="226" t="s">
        <v>727</v>
      </c>
      <c r="E366" s="227" t="s">
        <v>47</v>
      </c>
      <c r="F366" s="228">
        <v>183.99951899995943</v>
      </c>
      <c r="G366" s="226" t="s">
        <v>728</v>
      </c>
    </row>
    <row r="367" spans="1:7" ht="13.5" customHeight="1">
      <c r="A367" s="305"/>
      <c r="B367" s="192"/>
      <c r="C367" s="229">
        <v>97</v>
      </c>
      <c r="D367" s="229" t="s">
        <v>641</v>
      </c>
      <c r="E367" s="229"/>
      <c r="F367" s="229"/>
      <c r="G367" s="163"/>
    </row>
    <row r="368" spans="1:7" ht="41.25" customHeight="1">
      <c r="A368" s="305">
        <v>179</v>
      </c>
      <c r="B368" s="192">
        <v>1</v>
      </c>
      <c r="C368" s="300" t="s">
        <v>642</v>
      </c>
      <c r="D368" s="226" t="s">
        <v>643</v>
      </c>
      <c r="E368" s="227" t="s">
        <v>32</v>
      </c>
      <c r="F368" s="228">
        <v>414.9</v>
      </c>
      <c r="G368" s="163" t="s">
        <v>664</v>
      </c>
    </row>
    <row r="369" spans="1:7" ht="13.5" customHeight="1">
      <c r="A369" s="305">
        <v>180</v>
      </c>
      <c r="B369" s="192">
        <v>1</v>
      </c>
      <c r="C369" s="300">
        <v>979.2</v>
      </c>
      <c r="D369" s="226" t="s">
        <v>644</v>
      </c>
      <c r="E369" s="227" t="s">
        <v>80</v>
      </c>
      <c r="F369" s="228">
        <v>41.5</v>
      </c>
      <c r="G369" s="226" t="s">
        <v>644</v>
      </c>
    </row>
    <row r="370" spans="1:8" s="2" customFormat="1" ht="47.25" customHeight="1">
      <c r="A370" s="305">
        <v>181</v>
      </c>
      <c r="B370" s="192">
        <v>1</v>
      </c>
      <c r="C370" s="300" t="s">
        <v>645</v>
      </c>
      <c r="D370" s="226" t="s">
        <v>646</v>
      </c>
      <c r="E370" s="227" t="s">
        <v>24</v>
      </c>
      <c r="F370" s="228">
        <v>124.47</v>
      </c>
      <c r="G370" s="294" t="s">
        <v>665</v>
      </c>
      <c r="H370" s="12"/>
    </row>
    <row r="371" spans="1:8" s="2" customFormat="1" ht="13.5" customHeight="1">
      <c r="A371" s="230"/>
      <c r="B371" s="192"/>
      <c r="C371" s="225"/>
      <c r="D371" s="299" t="s">
        <v>904</v>
      </c>
      <c r="E371" s="227"/>
      <c r="F371" s="228"/>
      <c r="G371" s="294"/>
      <c r="H371" s="12"/>
    </row>
    <row r="372" spans="1:7" ht="13.5" customHeight="1">
      <c r="A372" s="195"/>
      <c r="B372" s="192"/>
      <c r="C372" s="300"/>
      <c r="D372" s="225" t="s">
        <v>901</v>
      </c>
      <c r="E372" s="227"/>
      <c r="F372" s="312">
        <v>124.47</v>
      </c>
      <c r="G372" s="163"/>
    </row>
  </sheetData>
  <sheetProtection/>
  <printOptions horizontalCentered="1"/>
  <pageMargins left="0.3937007874015748" right="0.3937007874015748" top="0.7874015748031497" bottom="0.7874015748031497" header="0" footer="0"/>
  <pageSetup fitToHeight="100" fitToWidth="1" horizontalDpi="600" verticalDpi="600" orientation="landscape" paperSize="9" scale="86" r:id="rId1"/>
  <headerFooter alignWithMargins="0">
    <oddFooter>&amp;CList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3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D28" sqref="D28"/>
      <selection pane="bottomLeft" activeCell="D51" sqref="D51"/>
    </sheetView>
  </sheetViews>
  <sheetFormatPr defaultColWidth="9.140625" defaultRowHeight="12.75"/>
  <cols>
    <col min="1" max="1" width="9.28125" style="205" customWidth="1"/>
    <col min="2" max="2" width="4.57421875" style="205" customWidth="1"/>
    <col min="3" max="3" width="9.8515625" style="205" customWidth="1"/>
    <col min="4" max="4" width="60.7109375" style="205" customWidth="1"/>
    <col min="5" max="5" width="4.421875" style="205" customWidth="1"/>
    <col min="6" max="6" width="8.7109375" style="205" customWidth="1"/>
    <col min="7" max="7" width="65.7109375" style="222" customWidth="1"/>
    <col min="8" max="8" width="16.28125" style="205" customWidth="1"/>
    <col min="9" max="16384" width="9.140625" style="205" customWidth="1"/>
  </cols>
  <sheetData>
    <row r="1" spans="1:7" s="198" customFormat="1" ht="18">
      <c r="A1" s="231" t="s">
        <v>377</v>
      </c>
      <c r="B1" s="196"/>
      <c r="C1" s="196"/>
      <c r="D1" s="196"/>
      <c r="E1" s="196"/>
      <c r="F1" s="196"/>
      <c r="G1" s="197"/>
    </row>
    <row r="2" spans="1:7" s="201" customFormat="1" ht="19.5" customHeight="1">
      <c r="A2" s="199" t="s">
        <v>7</v>
      </c>
      <c r="B2" s="232"/>
      <c r="C2" s="200" t="str">
        <f>REKAP!C9</f>
        <v>Rekonstrukce vodovodu ul. Rudná I, II SO1</v>
      </c>
      <c r="D2" s="232"/>
      <c r="E2" s="232"/>
      <c r="F2" s="232"/>
      <c r="G2" s="233"/>
    </row>
    <row r="3" spans="1:7" s="198" customFormat="1" ht="12.75">
      <c r="A3" s="234" t="s">
        <v>8</v>
      </c>
      <c r="B3" s="196"/>
      <c r="C3" s="235" t="s">
        <v>405</v>
      </c>
      <c r="D3" s="236"/>
      <c r="E3" s="196"/>
      <c r="F3" s="196"/>
      <c r="G3" s="237"/>
    </row>
    <row r="4" spans="1:7" s="198" customFormat="1" ht="12.75">
      <c r="A4" s="234" t="s">
        <v>406</v>
      </c>
      <c r="B4" s="196"/>
      <c r="C4" s="196"/>
      <c r="D4" s="196"/>
      <c r="E4" s="196"/>
      <c r="F4" s="196"/>
      <c r="G4" s="197"/>
    </row>
    <row r="5" spans="1:7" s="198" customFormat="1" ht="12.75">
      <c r="A5" s="196"/>
      <c r="B5" s="196"/>
      <c r="C5" s="196"/>
      <c r="D5" s="196"/>
      <c r="E5" s="196"/>
      <c r="F5" s="196"/>
      <c r="G5" s="197"/>
    </row>
    <row r="6" spans="1:7" s="198" customFormat="1" ht="13.5" thickBot="1">
      <c r="A6" s="196"/>
      <c r="B6" s="196"/>
      <c r="C6" s="196"/>
      <c r="D6" s="196"/>
      <c r="E6" s="196"/>
      <c r="F6" s="196"/>
      <c r="G6" s="197"/>
    </row>
    <row r="7" spans="1:8" s="186" customFormat="1" ht="23.25" customHeight="1">
      <c r="A7" s="238" t="s">
        <v>17</v>
      </c>
      <c r="B7" s="239" t="s">
        <v>0</v>
      </c>
      <c r="C7" s="239"/>
      <c r="D7" s="239" t="s">
        <v>363</v>
      </c>
      <c r="E7" s="239" t="s">
        <v>18</v>
      </c>
      <c r="F7" s="239" t="s">
        <v>19</v>
      </c>
      <c r="G7" s="240" t="s">
        <v>366</v>
      </c>
      <c r="H7" s="202"/>
    </row>
    <row r="8" spans="1:8" s="186" customFormat="1" ht="15.75" customHeight="1">
      <c r="A8" s="241">
        <v>1</v>
      </c>
      <c r="B8" s="242">
        <v>2</v>
      </c>
      <c r="C8" s="242">
        <v>3</v>
      </c>
      <c r="D8" s="242">
        <v>4</v>
      </c>
      <c r="E8" s="242">
        <v>5</v>
      </c>
      <c r="F8" s="242">
        <v>6</v>
      </c>
      <c r="G8" s="243">
        <v>7</v>
      </c>
      <c r="H8" s="202"/>
    </row>
    <row r="9" spans="1:7" s="203" customFormat="1" ht="13.5" customHeight="1">
      <c r="A9" s="244"/>
      <c r="B9" s="245"/>
      <c r="C9" s="245"/>
      <c r="D9" s="246" t="s">
        <v>20</v>
      </c>
      <c r="E9" s="246"/>
      <c r="F9" s="247"/>
      <c r="G9" s="248"/>
    </row>
    <row r="10" spans="1:7" s="203" customFormat="1" ht="13.5" customHeight="1">
      <c r="A10" s="244"/>
      <c r="B10" s="249"/>
      <c r="C10" s="250" t="s">
        <v>407</v>
      </c>
      <c r="D10" s="251" t="s">
        <v>408</v>
      </c>
      <c r="E10" s="252"/>
      <c r="F10" s="252"/>
      <c r="G10" s="253"/>
    </row>
    <row r="11" spans="1:8" ht="13.5" customHeight="1">
      <c r="A11" s="254"/>
      <c r="B11" s="254"/>
      <c r="C11" s="255" t="s">
        <v>409</v>
      </c>
      <c r="D11" s="256" t="s">
        <v>410</v>
      </c>
      <c r="E11" s="254"/>
      <c r="F11" s="257"/>
      <c r="G11" s="258"/>
      <c r="H11" s="204"/>
    </row>
    <row r="12" spans="1:7" s="206" customFormat="1" ht="78" customHeight="1">
      <c r="A12" s="259" t="s">
        <v>22</v>
      </c>
      <c r="B12" s="260" t="s">
        <v>25</v>
      </c>
      <c r="C12" s="261"/>
      <c r="D12" s="262" t="s">
        <v>411</v>
      </c>
      <c r="E12" s="259" t="s">
        <v>79</v>
      </c>
      <c r="F12" s="263">
        <v>1</v>
      </c>
      <c r="G12" s="264" t="s">
        <v>412</v>
      </c>
    </row>
    <row r="13" spans="1:7" s="203" customFormat="1" ht="13.5" customHeight="1">
      <c r="A13" s="207"/>
      <c r="B13" s="254"/>
      <c r="C13" s="265"/>
      <c r="D13" s="254"/>
      <c r="E13" s="265"/>
      <c r="F13" s="266"/>
      <c r="G13" s="267"/>
    </row>
    <row r="14" spans="1:7" ht="13.5" customHeight="1">
      <c r="A14" s="254"/>
      <c r="B14" s="254"/>
      <c r="C14" s="255" t="s">
        <v>413</v>
      </c>
      <c r="D14" s="268" t="s">
        <v>414</v>
      </c>
      <c r="E14" s="265"/>
      <c r="F14" s="266"/>
      <c r="G14" s="269"/>
    </row>
    <row r="15" spans="1:7" ht="36.75" customHeight="1">
      <c r="A15" s="207">
        <v>2</v>
      </c>
      <c r="B15" s="260" t="s">
        <v>25</v>
      </c>
      <c r="C15" s="261"/>
      <c r="D15" s="270" t="s">
        <v>415</v>
      </c>
      <c r="E15" s="265" t="s">
        <v>79</v>
      </c>
      <c r="F15" s="257">
        <v>1</v>
      </c>
      <c r="G15" s="208" t="s">
        <v>416</v>
      </c>
    </row>
    <row r="16" spans="1:8" s="206" customFormat="1" ht="36.75" customHeight="1">
      <c r="A16" s="209">
        <v>3</v>
      </c>
      <c r="B16" s="260" t="s">
        <v>25</v>
      </c>
      <c r="C16" s="271"/>
      <c r="D16" s="272" t="s">
        <v>417</v>
      </c>
      <c r="E16" s="273"/>
      <c r="F16" s="263"/>
      <c r="G16" s="210" t="s">
        <v>647</v>
      </c>
      <c r="H16" s="211"/>
    </row>
    <row r="17" spans="1:7" s="203" customFormat="1" ht="13.5" customHeight="1">
      <c r="A17" s="207"/>
      <c r="B17" s="254"/>
      <c r="C17" s="255"/>
      <c r="D17" s="254"/>
      <c r="E17" s="265"/>
      <c r="F17" s="257"/>
      <c r="G17" s="267"/>
    </row>
    <row r="18" spans="1:7" ht="13.5" customHeight="1">
      <c r="A18" s="254"/>
      <c r="B18" s="254"/>
      <c r="C18" s="255" t="s">
        <v>418</v>
      </c>
      <c r="D18" s="274" t="s">
        <v>419</v>
      </c>
      <c r="E18" s="265"/>
      <c r="F18" s="257"/>
      <c r="G18" s="275"/>
    </row>
    <row r="19" spans="1:7" ht="27" customHeight="1">
      <c r="A19" s="207">
        <v>4</v>
      </c>
      <c r="B19" s="260" t="s">
        <v>25</v>
      </c>
      <c r="C19" s="265"/>
      <c r="D19" s="265" t="s">
        <v>420</v>
      </c>
      <c r="E19" s="265" t="s">
        <v>79</v>
      </c>
      <c r="F19" s="257">
        <v>1</v>
      </c>
      <c r="G19" s="276" t="s">
        <v>421</v>
      </c>
    </row>
    <row r="20" spans="1:7" ht="15" customHeight="1">
      <c r="A20" s="207">
        <v>5</v>
      </c>
      <c r="B20" s="260" t="s">
        <v>25</v>
      </c>
      <c r="C20" s="265"/>
      <c r="D20" s="265" t="s">
        <v>422</v>
      </c>
      <c r="E20" s="265" t="s">
        <v>79</v>
      </c>
      <c r="F20" s="257">
        <v>1</v>
      </c>
      <c r="G20" s="276" t="s">
        <v>423</v>
      </c>
    </row>
    <row r="21" spans="1:7" ht="27" customHeight="1">
      <c r="A21" s="207">
        <v>6</v>
      </c>
      <c r="B21" s="260" t="s">
        <v>25</v>
      </c>
      <c r="C21" s="265"/>
      <c r="D21" s="265" t="s">
        <v>424</v>
      </c>
      <c r="E21" s="265" t="s">
        <v>79</v>
      </c>
      <c r="F21" s="257">
        <v>1</v>
      </c>
      <c r="G21" s="276" t="s">
        <v>425</v>
      </c>
    </row>
    <row r="22" spans="1:7" s="203" customFormat="1" ht="13.5" customHeight="1">
      <c r="A22" s="207"/>
      <c r="B22" s="254"/>
      <c r="C22" s="265"/>
      <c r="D22" s="254"/>
      <c r="E22" s="265"/>
      <c r="F22" s="257"/>
      <c r="G22" s="267"/>
    </row>
    <row r="23" spans="1:7" ht="13.5" customHeight="1">
      <c r="A23" s="254"/>
      <c r="B23" s="254"/>
      <c r="C23" s="255" t="s">
        <v>426</v>
      </c>
      <c r="D23" s="268" t="s">
        <v>427</v>
      </c>
      <c r="E23" s="265"/>
      <c r="F23" s="257"/>
      <c r="G23" s="269"/>
    </row>
    <row r="24" spans="1:7" ht="29.25" customHeight="1">
      <c r="A24" s="207">
        <v>7</v>
      </c>
      <c r="B24" s="260" t="s">
        <v>25</v>
      </c>
      <c r="C24" s="261"/>
      <c r="D24" s="277" t="s">
        <v>428</v>
      </c>
      <c r="E24" s="265" t="s">
        <v>79</v>
      </c>
      <c r="F24" s="257">
        <v>1</v>
      </c>
      <c r="G24" s="278" t="s">
        <v>429</v>
      </c>
    </row>
    <row r="25" spans="1:7" s="203" customFormat="1" ht="13.5" customHeight="1">
      <c r="A25" s="207"/>
      <c r="B25" s="254"/>
      <c r="C25" s="255"/>
      <c r="D25" s="254"/>
      <c r="E25" s="265"/>
      <c r="F25" s="257"/>
      <c r="G25" s="267"/>
    </row>
    <row r="26" spans="1:7" s="206" customFormat="1" ht="13.5" customHeight="1">
      <c r="A26" s="259"/>
      <c r="B26" s="259"/>
      <c r="C26" s="279" t="s">
        <v>430</v>
      </c>
      <c r="D26" s="280" t="s">
        <v>431</v>
      </c>
      <c r="E26" s="273"/>
      <c r="F26" s="263"/>
      <c r="G26" s="281"/>
    </row>
    <row r="27" spans="1:7" s="206" customFormat="1" ht="81.75" customHeight="1">
      <c r="A27" s="212">
        <v>8</v>
      </c>
      <c r="B27" s="260" t="s">
        <v>25</v>
      </c>
      <c r="C27" s="261"/>
      <c r="D27" s="272" t="s">
        <v>432</v>
      </c>
      <c r="E27" s="273" t="s">
        <v>79</v>
      </c>
      <c r="F27" s="263">
        <v>1</v>
      </c>
      <c r="G27" s="213" t="s">
        <v>433</v>
      </c>
    </row>
    <row r="28" spans="1:7" s="203" customFormat="1" ht="13.5" customHeight="1">
      <c r="A28" s="207"/>
      <c r="B28" s="254"/>
      <c r="C28" s="265"/>
      <c r="D28" s="254"/>
      <c r="E28" s="265"/>
      <c r="F28" s="257"/>
      <c r="G28" s="267"/>
    </row>
    <row r="29" spans="1:7" ht="13.5" customHeight="1">
      <c r="A29" s="254"/>
      <c r="B29" s="254"/>
      <c r="C29" s="255" t="s">
        <v>434</v>
      </c>
      <c r="D29" s="268" t="s">
        <v>435</v>
      </c>
      <c r="E29" s="265"/>
      <c r="F29" s="257"/>
      <c r="G29" s="269"/>
    </row>
    <row r="30" spans="1:7" ht="13.5" customHeight="1">
      <c r="A30" s="207">
        <v>9</v>
      </c>
      <c r="B30" s="260" t="s">
        <v>25</v>
      </c>
      <c r="C30" s="261"/>
      <c r="D30" s="277" t="s">
        <v>436</v>
      </c>
      <c r="E30" s="265" t="s">
        <v>79</v>
      </c>
      <c r="F30" s="257">
        <v>1</v>
      </c>
      <c r="G30" s="282" t="s">
        <v>437</v>
      </c>
    </row>
    <row r="31" spans="1:7" s="203" customFormat="1" ht="13.5" customHeight="1">
      <c r="A31" s="207"/>
      <c r="B31" s="254"/>
      <c r="C31" s="265"/>
      <c r="D31" s="254"/>
      <c r="E31" s="265"/>
      <c r="F31" s="257"/>
      <c r="G31" s="267"/>
    </row>
    <row r="32" spans="1:7" ht="13.5" customHeight="1">
      <c r="A32" s="254"/>
      <c r="B32" s="254"/>
      <c r="C32" s="255" t="s">
        <v>438</v>
      </c>
      <c r="D32" s="268" t="s">
        <v>439</v>
      </c>
      <c r="E32" s="265"/>
      <c r="F32" s="257"/>
      <c r="G32" s="269"/>
    </row>
    <row r="33" spans="1:7" ht="13.5" customHeight="1">
      <c r="A33" s="207">
        <v>10</v>
      </c>
      <c r="B33" s="260" t="s">
        <v>25</v>
      </c>
      <c r="C33" s="261"/>
      <c r="D33" s="277" t="s">
        <v>440</v>
      </c>
      <c r="E33" s="265" t="s">
        <v>79</v>
      </c>
      <c r="F33" s="257">
        <v>1</v>
      </c>
      <c r="G33" s="278" t="s">
        <v>440</v>
      </c>
    </row>
    <row r="34" spans="1:7" ht="39.75" customHeight="1">
      <c r="A34" s="207">
        <v>11</v>
      </c>
      <c r="B34" s="260" t="s">
        <v>25</v>
      </c>
      <c r="C34" s="261"/>
      <c r="D34" s="265" t="s">
        <v>441</v>
      </c>
      <c r="E34" s="265" t="s">
        <v>79</v>
      </c>
      <c r="F34" s="257">
        <v>1</v>
      </c>
      <c r="G34" s="214" t="s">
        <v>442</v>
      </c>
    </row>
    <row r="35" spans="1:7" s="203" customFormat="1" ht="13.5" customHeight="1">
      <c r="A35" s="207"/>
      <c r="B35" s="254"/>
      <c r="C35" s="265"/>
      <c r="D35" s="254"/>
      <c r="E35" s="265"/>
      <c r="F35" s="257"/>
      <c r="G35" s="267"/>
    </row>
    <row r="36" spans="1:7" ht="13.5" customHeight="1">
      <c r="A36" s="254"/>
      <c r="B36" s="254"/>
      <c r="C36" s="255" t="s">
        <v>443</v>
      </c>
      <c r="D36" s="268" t="s">
        <v>444</v>
      </c>
      <c r="E36" s="265"/>
      <c r="F36" s="257"/>
      <c r="G36" s="269"/>
    </row>
    <row r="37" spans="1:7" ht="40.5" customHeight="1">
      <c r="A37" s="207">
        <v>12</v>
      </c>
      <c r="B37" s="260" t="s">
        <v>25</v>
      </c>
      <c r="C37" s="261"/>
      <c r="D37" s="277" t="s">
        <v>445</v>
      </c>
      <c r="E37" s="265" t="s">
        <v>79</v>
      </c>
      <c r="F37" s="257">
        <v>1</v>
      </c>
      <c r="G37" s="283" t="s">
        <v>446</v>
      </c>
    </row>
    <row r="38" spans="1:7" ht="51.75" customHeight="1">
      <c r="A38" s="207">
        <v>13</v>
      </c>
      <c r="B38" s="260" t="s">
        <v>25</v>
      </c>
      <c r="C38" s="261"/>
      <c r="D38" s="277" t="s">
        <v>447</v>
      </c>
      <c r="E38" s="265" t="s">
        <v>79</v>
      </c>
      <c r="F38" s="257">
        <v>1</v>
      </c>
      <c r="G38" s="208" t="s">
        <v>448</v>
      </c>
    </row>
    <row r="39" spans="1:7" ht="27.75" customHeight="1">
      <c r="A39" s="207">
        <v>14</v>
      </c>
      <c r="B39" s="260" t="s">
        <v>25</v>
      </c>
      <c r="C39" s="261"/>
      <c r="D39" s="265" t="s">
        <v>449</v>
      </c>
      <c r="E39" s="265" t="s">
        <v>79</v>
      </c>
      <c r="F39" s="257">
        <v>1</v>
      </c>
      <c r="G39" s="276" t="s">
        <v>450</v>
      </c>
    </row>
    <row r="40" spans="1:7" s="203" customFormat="1" ht="13.5" customHeight="1">
      <c r="A40" s="207"/>
      <c r="B40" s="254"/>
      <c r="C40" s="265"/>
      <c r="D40" s="254"/>
      <c r="E40" s="265"/>
      <c r="F40" s="257"/>
      <c r="G40" s="267"/>
    </row>
    <row r="41" spans="1:7" ht="13.5" customHeight="1">
      <c r="A41" s="254"/>
      <c r="B41" s="254"/>
      <c r="C41" s="255" t="s">
        <v>451</v>
      </c>
      <c r="D41" s="268" t="s">
        <v>452</v>
      </c>
      <c r="E41" s="265"/>
      <c r="F41" s="257"/>
      <c r="G41" s="269"/>
    </row>
    <row r="42" spans="1:14" ht="27" customHeight="1">
      <c r="A42" s="207">
        <v>15</v>
      </c>
      <c r="B42" s="260" t="s">
        <v>25</v>
      </c>
      <c r="C42" s="284"/>
      <c r="D42" s="277" t="s">
        <v>453</v>
      </c>
      <c r="E42" s="265" t="s">
        <v>79</v>
      </c>
      <c r="F42" s="257">
        <v>1</v>
      </c>
      <c r="G42" s="278" t="s">
        <v>454</v>
      </c>
      <c r="H42" s="203"/>
      <c r="I42" s="203"/>
      <c r="J42" s="203"/>
      <c r="K42" s="203"/>
      <c r="L42" s="203"/>
      <c r="M42" s="203"/>
      <c r="N42" s="203"/>
    </row>
    <row r="43" spans="1:7" s="203" customFormat="1" ht="13.5" customHeight="1">
      <c r="A43" s="259"/>
      <c r="B43" s="254"/>
      <c r="C43" s="250" t="s">
        <v>455</v>
      </c>
      <c r="D43" s="251" t="s">
        <v>456</v>
      </c>
      <c r="E43" s="265"/>
      <c r="F43" s="257"/>
      <c r="G43" s="285"/>
    </row>
    <row r="44" spans="1:7" ht="13.5" customHeight="1">
      <c r="A44" s="212"/>
      <c r="B44" s="254"/>
      <c r="C44" s="286" t="s">
        <v>457</v>
      </c>
      <c r="D44" s="287" t="s">
        <v>458</v>
      </c>
      <c r="E44" s="265"/>
      <c r="F44" s="257"/>
      <c r="G44" s="288"/>
    </row>
    <row r="45" spans="1:7" ht="35.25" customHeight="1">
      <c r="A45" s="212">
        <v>16</v>
      </c>
      <c r="B45" s="260" t="s">
        <v>25</v>
      </c>
      <c r="C45" s="261"/>
      <c r="D45" s="273" t="s">
        <v>458</v>
      </c>
      <c r="E45" s="273" t="s">
        <v>78</v>
      </c>
      <c r="F45" s="263">
        <v>1</v>
      </c>
      <c r="G45" s="278" t="s">
        <v>459</v>
      </c>
    </row>
    <row r="46" spans="1:7" s="203" customFormat="1" ht="13.5" customHeight="1">
      <c r="A46" s="215"/>
      <c r="B46" s="254"/>
      <c r="C46" s="265"/>
      <c r="D46" s="265"/>
      <c r="E46" s="265"/>
      <c r="F46" s="257"/>
      <c r="G46" s="278"/>
    </row>
    <row r="47" spans="1:7" s="203" customFormat="1" ht="13.5" customHeight="1">
      <c r="A47" s="215"/>
      <c r="B47" s="254"/>
      <c r="C47" s="265"/>
      <c r="D47" s="265"/>
      <c r="E47" s="265"/>
      <c r="F47" s="257"/>
      <c r="G47" s="289"/>
    </row>
    <row r="48" spans="1:7" s="203" customFormat="1" ht="13.5" customHeight="1">
      <c r="A48" s="259"/>
      <c r="B48" s="254"/>
      <c r="C48" s="250" t="s">
        <v>460</v>
      </c>
      <c r="D48" s="251" t="s">
        <v>461</v>
      </c>
      <c r="E48" s="265"/>
      <c r="F48" s="257"/>
      <c r="G48" s="289"/>
    </row>
    <row r="49" spans="1:7" ht="13.5" customHeight="1">
      <c r="A49" s="259"/>
      <c r="B49" s="254"/>
      <c r="C49" s="255" t="s">
        <v>462</v>
      </c>
      <c r="D49" s="274" t="s">
        <v>465</v>
      </c>
      <c r="E49" s="265"/>
      <c r="F49" s="257"/>
      <c r="G49" s="274"/>
    </row>
    <row r="50" spans="1:7" ht="36.75" customHeight="1">
      <c r="A50" s="212">
        <v>17</v>
      </c>
      <c r="B50" s="260" t="s">
        <v>25</v>
      </c>
      <c r="C50" s="261"/>
      <c r="D50" s="265" t="s">
        <v>466</v>
      </c>
      <c r="E50" s="265" t="s">
        <v>79</v>
      </c>
      <c r="F50" s="257">
        <v>1</v>
      </c>
      <c r="G50" s="214" t="s">
        <v>467</v>
      </c>
    </row>
    <row r="51" spans="1:7" ht="40.5" customHeight="1">
      <c r="A51" s="260" t="s">
        <v>48</v>
      </c>
      <c r="B51" s="260" t="s">
        <v>25</v>
      </c>
      <c r="C51" s="261"/>
      <c r="D51" s="290" t="s">
        <v>468</v>
      </c>
      <c r="E51" s="265" t="s">
        <v>79</v>
      </c>
      <c r="F51" s="257">
        <v>1</v>
      </c>
      <c r="G51" s="214" t="s">
        <v>469</v>
      </c>
    </row>
    <row r="52" spans="1:7" s="203" customFormat="1" ht="13.5" customHeight="1">
      <c r="A52" s="215"/>
      <c r="B52" s="254"/>
      <c r="C52" s="255"/>
      <c r="D52" s="265"/>
      <c r="E52" s="265"/>
      <c r="F52" s="257"/>
      <c r="G52" s="265"/>
    </row>
    <row r="53" spans="1:7" ht="13.5" customHeight="1">
      <c r="A53" s="259"/>
      <c r="B53" s="254"/>
      <c r="C53" s="255" t="s">
        <v>463</v>
      </c>
      <c r="D53" s="274" t="s">
        <v>471</v>
      </c>
      <c r="E53" s="265"/>
      <c r="F53" s="257"/>
      <c r="G53" s="274"/>
    </row>
    <row r="54" spans="1:7" ht="63.75" customHeight="1">
      <c r="A54" s="212">
        <v>19</v>
      </c>
      <c r="B54" s="260" t="s">
        <v>25</v>
      </c>
      <c r="C54" s="261"/>
      <c r="D54" s="265" t="s">
        <v>472</v>
      </c>
      <c r="E54" s="265" t="s">
        <v>79</v>
      </c>
      <c r="F54" s="257">
        <v>1</v>
      </c>
      <c r="G54" s="216" t="s">
        <v>473</v>
      </c>
    </row>
    <row r="55" spans="1:7" ht="48.75" customHeight="1">
      <c r="A55" s="212">
        <v>20</v>
      </c>
      <c r="B55" s="260" t="s">
        <v>25</v>
      </c>
      <c r="C55" s="261"/>
      <c r="D55" s="265" t="s">
        <v>474</v>
      </c>
      <c r="E55" s="265" t="s">
        <v>79</v>
      </c>
      <c r="F55" s="257">
        <v>1</v>
      </c>
      <c r="G55" s="217" t="s">
        <v>475</v>
      </c>
    </row>
    <row r="56" spans="1:7" ht="57.75" customHeight="1">
      <c r="A56" s="259" t="s">
        <v>51</v>
      </c>
      <c r="B56" s="260" t="s">
        <v>25</v>
      </c>
      <c r="C56" s="261"/>
      <c r="D56" s="265" t="s">
        <v>476</v>
      </c>
      <c r="E56" s="265" t="s">
        <v>79</v>
      </c>
      <c r="F56" s="257">
        <v>1</v>
      </c>
      <c r="G56" s="217" t="s">
        <v>477</v>
      </c>
    </row>
    <row r="57" spans="1:7" ht="59.25" customHeight="1">
      <c r="A57" s="212">
        <v>22</v>
      </c>
      <c r="B57" s="260" t="s">
        <v>25</v>
      </c>
      <c r="C57" s="261"/>
      <c r="D57" s="290" t="s">
        <v>478</v>
      </c>
      <c r="E57" s="265" t="s">
        <v>79</v>
      </c>
      <c r="F57" s="257">
        <v>1</v>
      </c>
      <c r="G57" s="208" t="s">
        <v>479</v>
      </c>
    </row>
    <row r="58" spans="1:7" s="203" customFormat="1" ht="13.5" customHeight="1">
      <c r="A58" s="215"/>
      <c r="B58" s="254"/>
      <c r="C58" s="255"/>
      <c r="D58" s="265"/>
      <c r="E58" s="265"/>
      <c r="F58" s="257"/>
      <c r="G58" s="291"/>
    </row>
    <row r="59" spans="1:7" ht="13.5" customHeight="1">
      <c r="A59" s="259"/>
      <c r="B59" s="254"/>
      <c r="C59" s="255" t="s">
        <v>464</v>
      </c>
      <c r="D59" s="274" t="s">
        <v>481</v>
      </c>
      <c r="E59" s="265"/>
      <c r="F59" s="257"/>
      <c r="G59" s="274"/>
    </row>
    <row r="60" spans="1:7" ht="39.75" customHeight="1">
      <c r="A60" s="259" t="s">
        <v>53</v>
      </c>
      <c r="B60" s="260" t="s">
        <v>25</v>
      </c>
      <c r="C60" s="261"/>
      <c r="D60" s="265" t="s">
        <v>482</v>
      </c>
      <c r="E60" s="265" t="s">
        <v>79</v>
      </c>
      <c r="F60" s="257">
        <v>1</v>
      </c>
      <c r="G60" s="214" t="s">
        <v>483</v>
      </c>
    </row>
    <row r="61" spans="1:7" ht="51" customHeight="1">
      <c r="A61" s="212">
        <v>24</v>
      </c>
      <c r="B61" s="260" t="s">
        <v>25</v>
      </c>
      <c r="C61" s="261"/>
      <c r="D61" s="265" t="s">
        <v>188</v>
      </c>
      <c r="E61" s="265" t="s">
        <v>79</v>
      </c>
      <c r="F61" s="257">
        <v>1</v>
      </c>
      <c r="G61" s="208" t="s">
        <v>484</v>
      </c>
    </row>
    <row r="62" spans="1:7" s="203" customFormat="1" ht="13.5" customHeight="1">
      <c r="A62" s="215"/>
      <c r="B62" s="254"/>
      <c r="C62" s="255"/>
      <c r="D62" s="265"/>
      <c r="E62" s="265"/>
      <c r="F62" s="257"/>
      <c r="G62" s="276"/>
    </row>
    <row r="63" spans="1:7" ht="13.5" customHeight="1">
      <c r="A63" s="259"/>
      <c r="B63" s="254"/>
      <c r="C63" s="255" t="s">
        <v>470</v>
      </c>
      <c r="D63" s="274" t="s">
        <v>485</v>
      </c>
      <c r="E63" s="265"/>
      <c r="F63" s="257"/>
      <c r="G63" s="274"/>
    </row>
    <row r="64" spans="1:7" ht="42" customHeight="1">
      <c r="A64" s="212">
        <v>25</v>
      </c>
      <c r="B64" s="260" t="s">
        <v>25</v>
      </c>
      <c r="C64" s="261"/>
      <c r="D64" s="265" t="s">
        <v>486</v>
      </c>
      <c r="E64" s="265" t="s">
        <v>79</v>
      </c>
      <c r="F64" s="257">
        <v>1</v>
      </c>
      <c r="G64" s="214" t="s">
        <v>487</v>
      </c>
    </row>
    <row r="65" spans="1:7" ht="31.5" customHeight="1">
      <c r="A65" s="212">
        <v>26</v>
      </c>
      <c r="B65" s="260" t="s">
        <v>25</v>
      </c>
      <c r="C65" s="261"/>
      <c r="D65" s="265" t="s">
        <v>488</v>
      </c>
      <c r="E65" s="265" t="s">
        <v>79</v>
      </c>
      <c r="F65" s="257">
        <v>1</v>
      </c>
      <c r="G65" s="214" t="s">
        <v>489</v>
      </c>
    </row>
    <row r="66" spans="1:7" ht="31.5" customHeight="1">
      <c r="A66" s="333">
        <v>27</v>
      </c>
      <c r="B66" s="334" t="s">
        <v>25</v>
      </c>
      <c r="C66" s="335"/>
      <c r="D66" s="336" t="s">
        <v>934</v>
      </c>
      <c r="E66" s="336" t="s">
        <v>79</v>
      </c>
      <c r="F66" s="337">
        <v>1</v>
      </c>
      <c r="G66" s="338" t="s">
        <v>935</v>
      </c>
    </row>
    <row r="67" spans="1:7" s="203" customFormat="1" ht="13.5" customHeight="1">
      <c r="A67" s="215"/>
      <c r="B67" s="254"/>
      <c r="C67" s="255"/>
      <c r="D67" s="265"/>
      <c r="E67" s="265"/>
      <c r="F67" s="257"/>
      <c r="G67" s="274"/>
    </row>
    <row r="68" spans="1:7" ht="13.5" customHeight="1">
      <c r="A68" s="259"/>
      <c r="B68" s="254"/>
      <c r="C68" s="255" t="s">
        <v>480</v>
      </c>
      <c r="D68" s="274" t="s">
        <v>145</v>
      </c>
      <c r="E68" s="265"/>
      <c r="F68" s="257"/>
      <c r="G68" s="274"/>
    </row>
    <row r="69" spans="1:7" ht="40.5" customHeight="1">
      <c r="A69" s="212">
        <v>28</v>
      </c>
      <c r="B69" s="260" t="s">
        <v>25</v>
      </c>
      <c r="C69" s="261"/>
      <c r="D69" s="290" t="s">
        <v>490</v>
      </c>
      <c r="E69" s="265" t="s">
        <v>79</v>
      </c>
      <c r="F69" s="257">
        <v>1</v>
      </c>
      <c r="G69" s="208" t="s">
        <v>491</v>
      </c>
    </row>
    <row r="70" spans="1:7" ht="12.75">
      <c r="A70" s="218"/>
      <c r="B70" s="219"/>
      <c r="F70" s="220"/>
      <c r="G70" s="292"/>
    </row>
    <row r="71" spans="1:7" ht="12.75">
      <c r="A71" s="218"/>
      <c r="B71" s="219"/>
      <c r="F71" s="220"/>
      <c r="G71" s="221"/>
    </row>
    <row r="72" spans="1:6" ht="12.75">
      <c r="A72" s="218"/>
      <c r="B72" s="219"/>
      <c r="F72" s="220"/>
    </row>
    <row r="73" spans="1:6" ht="12.75">
      <c r="A73" s="218"/>
      <c r="B73" s="219"/>
      <c r="F73" s="220"/>
    </row>
    <row r="74" spans="1:6" ht="12.75">
      <c r="A74" s="218"/>
      <c r="B74" s="219"/>
      <c r="F74" s="220"/>
    </row>
    <row r="75" spans="1:6" ht="12.75">
      <c r="A75" s="218"/>
      <c r="B75" s="219"/>
      <c r="F75" s="293"/>
    </row>
    <row r="76" spans="1:6" ht="12.75">
      <c r="A76" s="218"/>
      <c r="B76" s="219"/>
      <c r="F76" s="220"/>
    </row>
    <row r="77" spans="1:6" ht="12.75">
      <c r="A77" s="219"/>
      <c r="B77" s="219"/>
      <c r="F77" s="220"/>
    </row>
    <row r="78" spans="1:6" ht="12.75">
      <c r="A78" s="219"/>
      <c r="B78" s="223"/>
      <c r="F78" s="220"/>
    </row>
    <row r="79" spans="1:6" ht="12.75">
      <c r="A79" s="219"/>
      <c r="F79" s="220"/>
    </row>
    <row r="80" ht="12.75">
      <c r="F80" s="220"/>
    </row>
    <row r="81" ht="12.75">
      <c r="F81" s="220"/>
    </row>
    <row r="82" ht="12.75">
      <c r="F82" s="220"/>
    </row>
    <row r="83" ht="12.75">
      <c r="F83" s="220"/>
    </row>
    <row r="84" ht="12.75">
      <c r="F84" s="220"/>
    </row>
    <row r="85" ht="12.75">
      <c r="F85" s="220"/>
    </row>
    <row r="86" ht="12.75">
      <c r="F86" s="220"/>
    </row>
    <row r="87" ht="12.75">
      <c r="F87" s="220"/>
    </row>
    <row r="88" ht="12.75">
      <c r="F88" s="220"/>
    </row>
    <row r="89" ht="12.75">
      <c r="F89" s="220"/>
    </row>
    <row r="90" ht="12.75">
      <c r="F90" s="220"/>
    </row>
    <row r="91" ht="12.75">
      <c r="F91" s="220"/>
    </row>
    <row r="92" ht="12.75">
      <c r="F92" s="220"/>
    </row>
    <row r="93" ht="12.75">
      <c r="F93" s="220"/>
    </row>
    <row r="94" ht="12.75">
      <c r="F94" s="220"/>
    </row>
    <row r="95" ht="12.75">
      <c r="F95" s="220"/>
    </row>
    <row r="96" ht="12.75">
      <c r="F96" s="220"/>
    </row>
    <row r="97" ht="12.75">
      <c r="F97" s="220"/>
    </row>
    <row r="98" ht="12.75">
      <c r="F98" s="220"/>
    </row>
    <row r="99" ht="12.75">
      <c r="F99" s="220"/>
    </row>
    <row r="100" ht="12.75">
      <c r="F100" s="220"/>
    </row>
    <row r="101" ht="12.75">
      <c r="F101" s="220"/>
    </row>
    <row r="102" ht="12.75">
      <c r="F102" s="220"/>
    </row>
    <row r="103" ht="12.75">
      <c r="F103" s="220"/>
    </row>
    <row r="104" ht="12.75">
      <c r="F104" s="220"/>
    </row>
    <row r="105" ht="12.75">
      <c r="F105" s="220"/>
    </row>
    <row r="106" ht="12.75">
      <c r="F106" s="220"/>
    </row>
    <row r="107" ht="12.75">
      <c r="F107" s="220"/>
    </row>
    <row r="108" ht="12.75">
      <c r="F108" s="220"/>
    </row>
    <row r="109" ht="12.75">
      <c r="F109" s="220"/>
    </row>
    <row r="110" ht="12.75">
      <c r="F110" s="220"/>
    </row>
    <row r="111" ht="12.75">
      <c r="F111" s="220"/>
    </row>
    <row r="112" ht="12.75">
      <c r="F112" s="220"/>
    </row>
    <row r="113" ht="12.75">
      <c r="F113" s="220"/>
    </row>
    <row r="114" ht="12.75">
      <c r="F114" s="220"/>
    </row>
    <row r="115" ht="12.75">
      <c r="F115" s="220"/>
    </row>
    <row r="116" ht="12.75">
      <c r="F116" s="220"/>
    </row>
    <row r="117" ht="12.75">
      <c r="F117" s="220"/>
    </row>
    <row r="118" ht="12.75">
      <c r="F118" s="220"/>
    </row>
    <row r="119" ht="12.75">
      <c r="F119" s="220"/>
    </row>
    <row r="120" ht="12.75">
      <c r="F120" s="220"/>
    </row>
    <row r="121" ht="12.75">
      <c r="F121" s="220"/>
    </row>
    <row r="122" ht="12.75">
      <c r="F122" s="220"/>
    </row>
    <row r="123" ht="12.75">
      <c r="F123" s="220"/>
    </row>
    <row r="124" ht="12.75">
      <c r="F124" s="220"/>
    </row>
    <row r="125" ht="12.75">
      <c r="F125" s="220"/>
    </row>
    <row r="126" ht="12.75">
      <c r="F126" s="220"/>
    </row>
    <row r="127" ht="12.75">
      <c r="F127" s="220"/>
    </row>
    <row r="128" ht="12.75">
      <c r="F128" s="220"/>
    </row>
    <row r="129" ht="12.75">
      <c r="F129" s="220"/>
    </row>
    <row r="130" ht="12.75">
      <c r="F130" s="220"/>
    </row>
    <row r="131" ht="12.75">
      <c r="F131" s="220"/>
    </row>
    <row r="132" ht="12.75">
      <c r="F132" s="220"/>
    </row>
    <row r="133" ht="12.75">
      <c r="F133" s="220"/>
    </row>
    <row r="134" ht="12.75">
      <c r="F134" s="220"/>
    </row>
    <row r="135" ht="12.75">
      <c r="F135" s="220"/>
    </row>
    <row r="136" ht="12.75">
      <c r="F136" s="220"/>
    </row>
    <row r="137" ht="12.75">
      <c r="F137" s="220"/>
    </row>
    <row r="138" ht="12.75">
      <c r="F138" s="220"/>
    </row>
    <row r="139" ht="12.75">
      <c r="F139" s="220"/>
    </row>
    <row r="140" ht="12.75">
      <c r="F140" s="220"/>
    </row>
    <row r="141" ht="12.75">
      <c r="F141" s="220"/>
    </row>
    <row r="142" ht="12.75">
      <c r="F142" s="220"/>
    </row>
    <row r="143" ht="12.75">
      <c r="F143" s="220"/>
    </row>
    <row r="144" ht="12.75">
      <c r="F144" s="220"/>
    </row>
    <row r="145" ht="12.75">
      <c r="F145" s="220"/>
    </row>
    <row r="146" ht="12.75">
      <c r="F146" s="220"/>
    </row>
    <row r="147" ht="12.75">
      <c r="F147" s="220"/>
    </row>
    <row r="148" ht="12.75">
      <c r="F148" s="220"/>
    </row>
    <row r="149" ht="12.75">
      <c r="F149" s="220"/>
    </row>
    <row r="150" ht="12.75">
      <c r="F150" s="220"/>
    </row>
    <row r="151" ht="12.75">
      <c r="F151" s="220"/>
    </row>
    <row r="152" ht="12.75">
      <c r="F152" s="220"/>
    </row>
    <row r="153" ht="12.75">
      <c r="F153" s="220"/>
    </row>
    <row r="154" ht="12.75">
      <c r="F154" s="220"/>
    </row>
    <row r="155" ht="12.75">
      <c r="F155" s="220"/>
    </row>
    <row r="156" ht="12.75">
      <c r="F156" s="220"/>
    </row>
    <row r="157" ht="12.75">
      <c r="F157" s="220"/>
    </row>
    <row r="158" ht="12.75">
      <c r="F158" s="220"/>
    </row>
    <row r="159" ht="12.75">
      <c r="F159" s="220"/>
    </row>
    <row r="160" ht="12.75">
      <c r="F160" s="220"/>
    </row>
    <row r="161" ht="12.75">
      <c r="F161" s="220"/>
    </row>
    <row r="162" ht="12.75">
      <c r="F162" s="220"/>
    </row>
    <row r="163" ht="12.75">
      <c r="F163" s="220"/>
    </row>
    <row r="164" ht="12.75">
      <c r="F164" s="220"/>
    </row>
    <row r="165" ht="12.75">
      <c r="F165" s="220"/>
    </row>
    <row r="166" ht="12.75">
      <c r="F166" s="220"/>
    </row>
    <row r="167" ht="12.75">
      <c r="F167" s="220"/>
    </row>
    <row r="168" ht="12.75">
      <c r="F168" s="220"/>
    </row>
    <row r="169" ht="12.75">
      <c r="F169" s="220"/>
    </row>
    <row r="170" ht="12.75">
      <c r="F170" s="220"/>
    </row>
    <row r="171" ht="12.75">
      <c r="F171" s="220"/>
    </row>
    <row r="172" ht="12.75">
      <c r="F172" s="220"/>
    </row>
    <row r="173" ht="12.75">
      <c r="F173" s="220"/>
    </row>
    <row r="174" ht="12.75">
      <c r="F174" s="220"/>
    </row>
    <row r="175" ht="12.75">
      <c r="F175" s="220"/>
    </row>
    <row r="176" ht="12.75">
      <c r="F176" s="220"/>
    </row>
    <row r="177" ht="12.75">
      <c r="F177" s="220"/>
    </row>
    <row r="178" ht="12.75">
      <c r="F178" s="220"/>
    </row>
    <row r="179" ht="12.75">
      <c r="F179" s="220"/>
    </row>
    <row r="180" ht="12.75">
      <c r="F180" s="220"/>
    </row>
    <row r="181" ht="12.75">
      <c r="F181" s="220"/>
    </row>
    <row r="182" ht="12.75">
      <c r="F182" s="220"/>
    </row>
    <row r="183" ht="12.75">
      <c r="F183" s="220"/>
    </row>
    <row r="184" ht="12.75">
      <c r="F184" s="220"/>
    </row>
    <row r="185" ht="12.75">
      <c r="F185" s="220"/>
    </row>
    <row r="186" ht="12.75">
      <c r="F186" s="220"/>
    </row>
    <row r="187" ht="12.75">
      <c r="F187" s="220"/>
    </row>
    <row r="188" ht="12.75">
      <c r="F188" s="220"/>
    </row>
    <row r="189" ht="12.75">
      <c r="F189" s="220"/>
    </row>
    <row r="190" ht="12.75">
      <c r="F190" s="220"/>
    </row>
    <row r="191" ht="12.75">
      <c r="F191" s="220"/>
    </row>
    <row r="192" ht="12.75">
      <c r="F192" s="220"/>
    </row>
    <row r="193" ht="12.75">
      <c r="F193" s="220"/>
    </row>
    <row r="194" ht="12.75">
      <c r="F194" s="220"/>
    </row>
    <row r="195" ht="12.75">
      <c r="F195" s="220"/>
    </row>
    <row r="196" ht="12.75">
      <c r="F196" s="220"/>
    </row>
    <row r="197" ht="12.75">
      <c r="F197" s="220"/>
    </row>
    <row r="198" ht="12.75">
      <c r="F198" s="220"/>
    </row>
    <row r="199" ht="12.75">
      <c r="F199" s="220"/>
    </row>
    <row r="200" ht="12.75">
      <c r="F200" s="220"/>
    </row>
    <row r="201" ht="12.75">
      <c r="F201" s="220"/>
    </row>
    <row r="202" ht="12.75">
      <c r="F202" s="220"/>
    </row>
    <row r="203" ht="12.75">
      <c r="F203" s="220"/>
    </row>
    <row r="204" ht="12.75">
      <c r="F204" s="220"/>
    </row>
    <row r="205" ht="12.75">
      <c r="F205" s="220"/>
    </row>
    <row r="206" ht="12.75">
      <c r="F206" s="220"/>
    </row>
    <row r="207" ht="12.75">
      <c r="F207" s="220"/>
    </row>
    <row r="208" ht="12.75">
      <c r="F208" s="220"/>
    </row>
    <row r="209" ht="12.75">
      <c r="F209" s="220"/>
    </row>
    <row r="210" ht="12.75">
      <c r="F210" s="220"/>
    </row>
    <row r="211" ht="12.75">
      <c r="F211" s="220"/>
    </row>
    <row r="212" ht="12.75">
      <c r="F212" s="220"/>
    </row>
    <row r="213" ht="12.75">
      <c r="F213" s="220"/>
    </row>
    <row r="214" ht="12.75">
      <c r="F214" s="220"/>
    </row>
    <row r="215" ht="12.75">
      <c r="F215" s="220"/>
    </row>
    <row r="216" ht="12.75">
      <c r="F216" s="220"/>
    </row>
    <row r="217" ht="12.75">
      <c r="F217" s="220"/>
    </row>
    <row r="218" ht="12.75">
      <c r="F218" s="220"/>
    </row>
    <row r="219" ht="12.75">
      <c r="F219" s="220"/>
    </row>
    <row r="220" ht="12.75">
      <c r="F220" s="220"/>
    </row>
    <row r="221" ht="12.75">
      <c r="F221" s="220"/>
    </row>
    <row r="222" ht="12.75">
      <c r="F222" s="220"/>
    </row>
    <row r="223" ht="12.75">
      <c r="F223" s="220"/>
    </row>
    <row r="224" ht="12.75">
      <c r="F224" s="220"/>
    </row>
    <row r="225" ht="12.75">
      <c r="F225" s="220"/>
    </row>
    <row r="226" ht="12.75">
      <c r="F226" s="220"/>
    </row>
    <row r="227" ht="12.75">
      <c r="F227" s="220"/>
    </row>
    <row r="228" ht="12.75">
      <c r="F228" s="220"/>
    </row>
    <row r="229" ht="12.75">
      <c r="F229" s="220"/>
    </row>
    <row r="230" ht="12.75">
      <c r="F230" s="220"/>
    </row>
    <row r="231" ht="12.75">
      <c r="F231" s="220"/>
    </row>
    <row r="232" ht="12.75">
      <c r="F232" s="220"/>
    </row>
    <row r="233" ht="12.75">
      <c r="F233" s="220"/>
    </row>
    <row r="234" ht="12.75">
      <c r="F234" s="220"/>
    </row>
    <row r="235" ht="12.75">
      <c r="F235" s="220"/>
    </row>
    <row r="236" ht="12.75">
      <c r="F236" s="220"/>
    </row>
    <row r="237" ht="12.75">
      <c r="F237" s="220"/>
    </row>
    <row r="238" ht="12.75">
      <c r="F238" s="220"/>
    </row>
    <row r="239" ht="12.75">
      <c r="F239" s="220"/>
    </row>
    <row r="240" ht="12.75">
      <c r="F240" s="220"/>
    </row>
    <row r="241" ht="12.75">
      <c r="F241" s="220"/>
    </row>
    <row r="242" ht="12.75">
      <c r="F242" s="220"/>
    </row>
    <row r="243" ht="12.75">
      <c r="F243" s="220"/>
    </row>
    <row r="244" ht="12.75">
      <c r="F244" s="220"/>
    </row>
    <row r="245" ht="12.75">
      <c r="F245" s="220"/>
    </row>
    <row r="246" ht="12.75">
      <c r="F246" s="220"/>
    </row>
    <row r="247" ht="12.75">
      <c r="F247" s="220"/>
    </row>
    <row r="248" ht="12.75">
      <c r="F248" s="220"/>
    </row>
    <row r="249" ht="12.75">
      <c r="F249" s="220"/>
    </row>
    <row r="250" ht="12.75">
      <c r="F250" s="220"/>
    </row>
    <row r="251" ht="12.75">
      <c r="F251" s="220"/>
    </row>
    <row r="252" ht="12.75">
      <c r="F252" s="220"/>
    </row>
    <row r="253" ht="12.75">
      <c r="F253" s="220"/>
    </row>
    <row r="254" ht="12.75">
      <c r="F254" s="224"/>
    </row>
    <row r="255" ht="12.75">
      <c r="F255" s="224"/>
    </row>
    <row r="256" ht="12.75">
      <c r="F256" s="224"/>
    </row>
    <row r="257" ht="12.75">
      <c r="F257" s="224"/>
    </row>
    <row r="258" ht="12.75">
      <c r="F258" s="224"/>
    </row>
    <row r="259" ht="12.75">
      <c r="F259" s="224"/>
    </row>
    <row r="260" ht="12.75">
      <c r="F260" s="224"/>
    </row>
    <row r="261" ht="12.75">
      <c r="F261" s="224"/>
    </row>
    <row r="262" ht="12.75">
      <c r="F262" s="224"/>
    </row>
    <row r="263" ht="12.75">
      <c r="F263" s="224"/>
    </row>
    <row r="264" ht="12.75">
      <c r="F264" s="224"/>
    </row>
    <row r="265" ht="12.75">
      <c r="F265" s="224"/>
    </row>
    <row r="266" ht="12.75">
      <c r="F266" s="224"/>
    </row>
    <row r="267" ht="12.75">
      <c r="F267" s="224"/>
    </row>
    <row r="268" ht="12.75">
      <c r="F268" s="224"/>
    </row>
    <row r="269" ht="12.75">
      <c r="F269" s="224"/>
    </row>
    <row r="270" ht="12.75">
      <c r="F270" s="224"/>
    </row>
    <row r="271" ht="12.75">
      <c r="F271" s="224"/>
    </row>
    <row r="272" ht="12.75">
      <c r="F272" s="224"/>
    </row>
    <row r="273" ht="12.75">
      <c r="F273" s="224"/>
    </row>
    <row r="274" ht="12.75">
      <c r="F274" s="224"/>
    </row>
    <row r="275" ht="12.75">
      <c r="F275" s="224"/>
    </row>
    <row r="276" ht="12.75">
      <c r="F276" s="224"/>
    </row>
    <row r="277" ht="12.75">
      <c r="F277" s="224"/>
    </row>
    <row r="278" ht="12.75">
      <c r="F278" s="224"/>
    </row>
    <row r="279" ht="12.75">
      <c r="F279" s="224"/>
    </row>
    <row r="280" ht="12.75">
      <c r="F280" s="224"/>
    </row>
    <row r="281" ht="12.75">
      <c r="F281" s="224"/>
    </row>
    <row r="282" ht="12.75">
      <c r="F282" s="224"/>
    </row>
    <row r="283" ht="12.75">
      <c r="F283" s="224"/>
    </row>
    <row r="284" ht="12.75">
      <c r="F284" s="224"/>
    </row>
    <row r="285" ht="12.75">
      <c r="F285" s="224"/>
    </row>
    <row r="286" ht="12.75">
      <c r="F286" s="224"/>
    </row>
    <row r="287" ht="12.75">
      <c r="F287" s="224"/>
    </row>
    <row r="288" ht="12.75">
      <c r="F288" s="224"/>
    </row>
    <row r="289" ht="12.75">
      <c r="F289" s="224"/>
    </row>
    <row r="290" ht="12.75">
      <c r="F290" s="224"/>
    </row>
    <row r="291" ht="12.75">
      <c r="F291" s="224"/>
    </row>
    <row r="292" ht="12.75">
      <c r="F292" s="224"/>
    </row>
    <row r="293" ht="12.75">
      <c r="F293" s="224"/>
    </row>
    <row r="294" ht="12.75">
      <c r="F294" s="224"/>
    </row>
    <row r="295" ht="12.75">
      <c r="F295" s="224"/>
    </row>
    <row r="296" ht="12.75">
      <c r="F296" s="224"/>
    </row>
    <row r="297" ht="12.75">
      <c r="F297" s="224"/>
    </row>
    <row r="298" ht="12.75">
      <c r="F298" s="224"/>
    </row>
    <row r="299" ht="12.75">
      <c r="F299" s="224"/>
    </row>
    <row r="300" ht="12.75">
      <c r="F300" s="224"/>
    </row>
    <row r="301" ht="12.75">
      <c r="F301" s="224"/>
    </row>
    <row r="302" ht="12.75">
      <c r="F302" s="224"/>
    </row>
    <row r="303" ht="12.75">
      <c r="F303" s="224"/>
    </row>
    <row r="304" ht="12.75">
      <c r="F304" s="224"/>
    </row>
    <row r="305" ht="12.75">
      <c r="F305" s="224"/>
    </row>
    <row r="306" ht="12.75">
      <c r="F306" s="224"/>
    </row>
    <row r="307" ht="12.75">
      <c r="F307" s="224"/>
    </row>
    <row r="308" ht="12.75">
      <c r="F308" s="224"/>
    </row>
    <row r="309" ht="12.75">
      <c r="F309" s="224"/>
    </row>
    <row r="310" ht="12.75">
      <c r="F310" s="224"/>
    </row>
    <row r="311" ht="12.75">
      <c r="F311" s="224"/>
    </row>
    <row r="312" ht="12.75">
      <c r="F312" s="224"/>
    </row>
    <row r="313" ht="12.75">
      <c r="F313" s="224"/>
    </row>
    <row r="314" ht="12.75">
      <c r="F314" s="224"/>
    </row>
    <row r="315" ht="12.75">
      <c r="F315" s="224"/>
    </row>
    <row r="316" ht="12.75">
      <c r="F316" s="224"/>
    </row>
    <row r="317" ht="12.75">
      <c r="F317" s="224"/>
    </row>
    <row r="318" ht="12.75">
      <c r="F318" s="224"/>
    </row>
    <row r="319" ht="12.75">
      <c r="F319" s="224"/>
    </row>
    <row r="320" ht="12.75">
      <c r="F320" s="224"/>
    </row>
    <row r="321" ht="12.75">
      <c r="F321" s="224"/>
    </row>
    <row r="322" ht="12.75">
      <c r="F322" s="224"/>
    </row>
    <row r="323" ht="12.75">
      <c r="F323" s="224"/>
    </row>
    <row r="324" ht="12.75">
      <c r="F324" s="224"/>
    </row>
    <row r="325" ht="12.75">
      <c r="F325" s="224"/>
    </row>
    <row r="326" ht="12.75">
      <c r="F326" s="224"/>
    </row>
    <row r="327" ht="12.75">
      <c r="F327" s="224"/>
    </row>
    <row r="328" ht="12.75">
      <c r="F328" s="224"/>
    </row>
    <row r="329" ht="12.75">
      <c r="F329" s="224"/>
    </row>
    <row r="330" ht="12.75">
      <c r="F330" s="224"/>
    </row>
    <row r="331" ht="12.75">
      <c r="F331" s="224"/>
    </row>
    <row r="332" ht="12.75">
      <c r="F332" s="224"/>
    </row>
    <row r="333" ht="12.75">
      <c r="F333" s="224"/>
    </row>
    <row r="334" ht="12.75">
      <c r="F334" s="224"/>
    </row>
    <row r="335" ht="12.75">
      <c r="F335" s="224"/>
    </row>
  </sheetData>
  <sheetProtection/>
  <printOptions horizontalCentered="1"/>
  <pageMargins left="0.3937007874015748" right="0.3937007874015748" top="0.7874015748031497" bottom="0.7874015748031497" header="0" footer="0"/>
  <pageSetup fitToHeight="100" horizontalDpi="600" verticalDpi="600" orientation="landscape" paperSize="9" scale="87" r:id="rId1"/>
  <headerFooter alignWithMargins="0">
    <oddFooter>&amp;CList &amp;A</oddFooter>
  </headerFooter>
  <rowBreaks count="3" manualBreakCount="3">
    <brk id="25" max="6" man="1"/>
    <brk id="52" max="6" man="1"/>
    <brk id="6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41"/>
  <sheetViews>
    <sheetView zoomScale="75" zoomScaleNormal="75" zoomScalePageLayoutView="0" workbookViewId="0" topLeftCell="A1">
      <selection activeCell="S42" sqref="S42"/>
    </sheetView>
  </sheetViews>
  <sheetFormatPr defaultColWidth="9.140625" defaultRowHeight="12.75"/>
  <cols>
    <col min="1" max="1" width="5.57421875" style="25" customWidth="1"/>
    <col min="2" max="2" width="38.57421875" style="25" customWidth="1"/>
    <col min="3" max="3" width="9.28125" style="25" customWidth="1"/>
    <col min="4" max="4" width="11.421875" style="25" customWidth="1"/>
    <col min="5" max="5" width="11.00390625" style="25" customWidth="1"/>
    <col min="6" max="7" width="9.140625" style="32" customWidth="1"/>
    <col min="8" max="8" width="9.140625" style="25" customWidth="1"/>
    <col min="9" max="9" width="11.00390625" style="25" customWidth="1"/>
    <col min="10" max="11" width="9.140625" style="25" customWidth="1"/>
    <col min="12" max="12" width="10.421875" style="25" customWidth="1"/>
    <col min="13" max="16384" width="9.140625" style="25" customWidth="1"/>
  </cols>
  <sheetData>
    <row r="1" spans="1:7" ht="22.5" customHeight="1">
      <c r="A1" s="21"/>
      <c r="B1" s="22" t="s">
        <v>97</v>
      </c>
      <c r="C1" s="21"/>
      <c r="D1" s="23"/>
      <c r="E1" s="23"/>
      <c r="F1" s="24"/>
      <c r="G1" s="24"/>
    </row>
    <row r="2" spans="1:7" s="175" customFormat="1" ht="19.5" customHeight="1">
      <c r="A2" s="172"/>
      <c r="B2" s="22" t="s">
        <v>98</v>
      </c>
      <c r="C2" s="172"/>
      <c r="D2" s="173"/>
      <c r="E2" s="173"/>
      <c r="F2" s="174"/>
      <c r="G2" s="174"/>
    </row>
    <row r="3" spans="1:7" ht="15">
      <c r="A3" s="21"/>
      <c r="B3" s="26" t="s">
        <v>99</v>
      </c>
      <c r="C3" s="21"/>
      <c r="D3" s="23"/>
      <c r="E3" s="23"/>
      <c r="F3" s="24"/>
      <c r="G3" s="24"/>
    </row>
    <row r="4" spans="1:7" ht="12.75">
      <c r="A4" s="21"/>
      <c r="B4" s="27"/>
      <c r="C4" s="21"/>
      <c r="D4" s="23"/>
      <c r="E4" s="23"/>
      <c r="F4" s="24"/>
      <c r="G4" s="24"/>
    </row>
    <row r="5" spans="1:7" ht="12.75">
      <c r="A5" s="21" t="s">
        <v>100</v>
      </c>
      <c r="B5" s="27"/>
      <c r="C5" s="21"/>
      <c r="D5" s="23"/>
      <c r="E5" s="23"/>
      <c r="F5" s="24"/>
      <c r="G5" s="24"/>
    </row>
    <row r="6" spans="1:7" ht="25.5">
      <c r="A6" s="21"/>
      <c r="B6" s="28" t="s">
        <v>101</v>
      </c>
      <c r="C6" s="28" t="s">
        <v>78</v>
      </c>
      <c r="D6" s="29" t="s">
        <v>102</v>
      </c>
      <c r="E6" s="29" t="s">
        <v>103</v>
      </c>
      <c r="F6" s="24"/>
      <c r="G6" s="24"/>
    </row>
    <row r="7" spans="1:7" ht="13.5" thickBot="1">
      <c r="A7" s="21" t="s">
        <v>104</v>
      </c>
      <c r="B7" s="30" t="s">
        <v>105</v>
      </c>
      <c r="C7" s="30">
        <v>1</v>
      </c>
      <c r="D7" s="31"/>
      <c r="E7" s="32"/>
      <c r="F7" s="33"/>
      <c r="G7" s="24"/>
    </row>
    <row r="8" spans="1:10" ht="13.5" thickBot="1">
      <c r="A8" s="21"/>
      <c r="B8" s="34" t="s">
        <v>106</v>
      </c>
      <c r="C8" s="34"/>
      <c r="D8" s="35"/>
      <c r="E8" s="36"/>
      <c r="F8" s="24"/>
      <c r="G8" s="24"/>
      <c r="J8" s="37"/>
    </row>
    <row r="9" spans="1:10" ht="12.75" customHeight="1">
      <c r="A9" s="21"/>
      <c r="B9" s="34"/>
      <c r="C9" s="34"/>
      <c r="D9" s="35"/>
      <c r="E9" s="35"/>
      <c r="F9" s="24"/>
      <c r="G9" s="24"/>
      <c r="J9" s="37"/>
    </row>
    <row r="10" spans="1:10" ht="12.75" customHeight="1">
      <c r="A10" s="21" t="s">
        <v>107</v>
      </c>
      <c r="B10" s="38"/>
      <c r="C10" s="38"/>
      <c r="D10" s="24"/>
      <c r="E10" s="24"/>
      <c r="F10" s="24"/>
      <c r="G10" s="24"/>
      <c r="I10" s="39"/>
      <c r="J10" s="37"/>
    </row>
    <row r="11" spans="1:10" ht="12.75" customHeight="1">
      <c r="A11" s="40"/>
      <c r="B11" s="41" t="s">
        <v>101</v>
      </c>
      <c r="C11" s="41" t="s">
        <v>108</v>
      </c>
      <c r="D11" s="29" t="s">
        <v>109</v>
      </c>
      <c r="E11" s="29" t="s">
        <v>110</v>
      </c>
      <c r="F11" s="42" t="s">
        <v>111</v>
      </c>
      <c r="G11" s="42" t="s">
        <v>112</v>
      </c>
      <c r="J11" s="37"/>
    </row>
    <row r="12" spans="1:10" ht="12.75" customHeight="1">
      <c r="A12" s="21"/>
      <c r="B12" s="38" t="s">
        <v>113</v>
      </c>
      <c r="C12" s="30">
        <v>290</v>
      </c>
      <c r="D12" s="23"/>
      <c r="E12" s="23"/>
      <c r="F12" s="24"/>
      <c r="G12" s="24"/>
      <c r="J12" s="37"/>
    </row>
    <row r="13" spans="1:10" ht="12.75" customHeight="1">
      <c r="A13" s="21"/>
      <c r="B13" s="38" t="s">
        <v>114</v>
      </c>
      <c r="C13" s="30">
        <v>22</v>
      </c>
      <c r="D13" s="23"/>
      <c r="E13" s="23"/>
      <c r="F13" s="24"/>
      <c r="G13" s="24"/>
      <c r="J13" s="37"/>
    </row>
    <row r="14" spans="1:10" ht="12.75">
      <c r="A14" s="21"/>
      <c r="B14" s="38" t="s">
        <v>115</v>
      </c>
      <c r="C14" s="43">
        <v>3</v>
      </c>
      <c r="D14" s="23"/>
      <c r="E14" s="23"/>
      <c r="F14" s="24"/>
      <c r="G14" s="24"/>
      <c r="I14" s="37"/>
      <c r="J14" s="37"/>
    </row>
    <row r="15" spans="2:7" ht="12.75">
      <c r="B15" s="30" t="s">
        <v>116</v>
      </c>
      <c r="C15" s="30">
        <v>4</v>
      </c>
      <c r="D15" s="23"/>
      <c r="E15" s="23"/>
      <c r="F15" s="24"/>
      <c r="G15" s="24"/>
    </row>
    <row r="16" spans="1:7" ht="12.75">
      <c r="A16" s="21"/>
      <c r="B16" s="38" t="s">
        <v>117</v>
      </c>
      <c r="C16" s="30">
        <v>3</v>
      </c>
      <c r="D16" s="23"/>
      <c r="E16" s="23"/>
      <c r="F16" s="24"/>
      <c r="G16" s="24"/>
    </row>
    <row r="17" spans="1:9" ht="12.75">
      <c r="A17" s="21"/>
      <c r="B17" s="38" t="s">
        <v>118</v>
      </c>
      <c r="C17" s="43">
        <v>300</v>
      </c>
      <c r="D17" s="23"/>
      <c r="E17" s="23"/>
      <c r="F17" s="24"/>
      <c r="G17" s="24"/>
      <c r="H17" s="44"/>
      <c r="I17" s="45"/>
    </row>
    <row r="18" spans="1:9" ht="12.75">
      <c r="A18" s="21"/>
      <c r="B18" s="38" t="s">
        <v>119</v>
      </c>
      <c r="C18" s="30">
        <v>2</v>
      </c>
      <c r="D18" s="23"/>
      <c r="E18" s="23"/>
      <c r="F18" s="24"/>
      <c r="G18" s="24"/>
      <c r="I18" s="46"/>
    </row>
    <row r="19" spans="1:9" ht="12.75">
      <c r="A19" s="21"/>
      <c r="B19" s="38" t="s">
        <v>120</v>
      </c>
      <c r="C19" s="30">
        <v>5</v>
      </c>
      <c r="D19" s="23"/>
      <c r="E19" s="23"/>
      <c r="F19" s="24"/>
      <c r="G19" s="24"/>
      <c r="I19" s="47"/>
    </row>
    <row r="20" spans="1:9" ht="12.75">
      <c r="A20" s="21"/>
      <c r="B20" s="38" t="s">
        <v>121</v>
      </c>
      <c r="C20" s="43">
        <v>1</v>
      </c>
      <c r="D20" s="23"/>
      <c r="E20" s="23"/>
      <c r="F20" s="24"/>
      <c r="G20" s="24"/>
      <c r="I20" s="47"/>
    </row>
    <row r="21" spans="1:9" ht="12.75">
      <c r="A21" s="21"/>
      <c r="B21" s="38" t="s">
        <v>122</v>
      </c>
      <c r="C21" s="43">
        <v>3</v>
      </c>
      <c r="D21" s="23"/>
      <c r="E21" s="23"/>
      <c r="F21" s="24"/>
      <c r="G21" s="24"/>
      <c r="I21" s="47"/>
    </row>
    <row r="22" spans="1:9" ht="12.75">
      <c r="A22" s="21"/>
      <c r="B22" s="38" t="s">
        <v>123</v>
      </c>
      <c r="C22" s="43">
        <v>20</v>
      </c>
      <c r="D22" s="23"/>
      <c r="E22" s="23"/>
      <c r="F22" s="24"/>
      <c r="G22" s="24"/>
      <c r="I22" s="47"/>
    </row>
    <row r="23" spans="1:9" ht="12.75">
      <c r="A23" s="21"/>
      <c r="B23" s="21" t="s">
        <v>124</v>
      </c>
      <c r="C23" s="43">
        <v>300</v>
      </c>
      <c r="D23" s="23"/>
      <c r="E23" s="23"/>
      <c r="F23" s="24"/>
      <c r="G23" s="24"/>
      <c r="I23" s="46"/>
    </row>
    <row r="24" spans="1:9" ht="12.75">
      <c r="A24" s="21"/>
      <c r="B24" s="21" t="s">
        <v>125</v>
      </c>
      <c r="C24" s="43">
        <v>2</v>
      </c>
      <c r="D24" s="23"/>
      <c r="E24" s="23"/>
      <c r="F24" s="24"/>
      <c r="G24" s="24"/>
      <c r="I24" s="46"/>
    </row>
    <row r="25" spans="1:9" ht="12.75">
      <c r="A25" s="21"/>
      <c r="B25" s="21" t="s">
        <v>126</v>
      </c>
      <c r="C25" s="30">
        <v>2</v>
      </c>
      <c r="D25" s="23"/>
      <c r="E25" s="23"/>
      <c r="F25" s="24"/>
      <c r="G25" s="24"/>
      <c r="I25" s="47"/>
    </row>
    <row r="26" spans="1:9" ht="12.75">
      <c r="A26" s="21"/>
      <c r="B26" s="21" t="s">
        <v>127</v>
      </c>
      <c r="C26" s="43">
        <v>1</v>
      </c>
      <c r="D26" s="23"/>
      <c r="E26" s="23"/>
      <c r="F26" s="24"/>
      <c r="G26" s="24"/>
      <c r="I26" s="47"/>
    </row>
    <row r="27" spans="1:9" ht="12.75">
      <c r="A27" s="21"/>
      <c r="B27" s="21" t="s">
        <v>128</v>
      </c>
      <c r="C27" s="43">
        <v>18</v>
      </c>
      <c r="D27" s="23"/>
      <c r="E27" s="23"/>
      <c r="F27" s="24"/>
      <c r="G27" s="24"/>
      <c r="I27" s="47"/>
    </row>
    <row r="28" spans="1:9" ht="12.75">
      <c r="A28" s="21"/>
      <c r="B28" s="21" t="s">
        <v>129</v>
      </c>
      <c r="C28" s="43">
        <v>280</v>
      </c>
      <c r="D28" s="23"/>
      <c r="E28" s="23"/>
      <c r="F28" s="24"/>
      <c r="G28" s="24"/>
      <c r="I28" s="46"/>
    </row>
    <row r="29" spans="1:9" ht="12.75">
      <c r="A29" s="21"/>
      <c r="B29" s="21" t="s">
        <v>130</v>
      </c>
      <c r="C29" s="43">
        <v>280</v>
      </c>
      <c r="D29" s="23"/>
      <c r="E29" s="23"/>
      <c r="F29" s="24"/>
      <c r="G29" s="24"/>
      <c r="I29" s="46"/>
    </row>
    <row r="30" spans="1:9" ht="12.75">
      <c r="A30" s="21"/>
      <c r="B30" s="21" t="s">
        <v>131</v>
      </c>
      <c r="C30" s="48"/>
      <c r="D30" s="23"/>
      <c r="E30" s="23"/>
      <c r="F30" s="49"/>
      <c r="G30" s="49"/>
      <c r="I30" s="47"/>
    </row>
    <row r="31" spans="1:9" ht="12.75">
      <c r="A31" s="21"/>
      <c r="B31" s="21" t="s">
        <v>6</v>
      </c>
      <c r="C31" s="38"/>
      <c r="D31" s="23"/>
      <c r="E31" s="23"/>
      <c r="F31" s="24"/>
      <c r="G31" s="24"/>
      <c r="I31" s="47"/>
    </row>
    <row r="32" spans="1:9" ht="12.75">
      <c r="A32" s="21"/>
      <c r="B32" s="21" t="s">
        <v>132</v>
      </c>
      <c r="C32" s="43">
        <v>5</v>
      </c>
      <c r="D32" s="50"/>
      <c r="E32" s="23"/>
      <c r="F32" s="24"/>
      <c r="G32" s="24"/>
      <c r="I32" s="46"/>
    </row>
    <row r="33" spans="1:9" ht="13.5" thickBot="1">
      <c r="A33" s="21"/>
      <c r="B33" s="21" t="s">
        <v>133</v>
      </c>
      <c r="C33" s="43">
        <v>300</v>
      </c>
      <c r="D33" s="23"/>
      <c r="E33" s="23"/>
      <c r="I33" s="47"/>
    </row>
    <row r="34" spans="1:7" ht="13.5" thickBot="1">
      <c r="A34" s="21"/>
      <c r="B34" s="51" t="s">
        <v>134</v>
      </c>
      <c r="C34" s="51"/>
      <c r="D34" s="52"/>
      <c r="E34" s="52"/>
      <c r="F34" s="36"/>
      <c r="G34" s="36"/>
    </row>
    <row r="35" spans="1:9" ht="12.75">
      <c r="A35" s="21"/>
      <c r="B35" s="51"/>
      <c r="C35" s="51"/>
      <c r="D35" s="52"/>
      <c r="E35" s="52"/>
      <c r="F35" s="35"/>
      <c r="G35" s="35"/>
      <c r="I35" s="47"/>
    </row>
    <row r="36" spans="1:9" ht="12.75">
      <c r="A36" s="21"/>
      <c r="B36" s="21"/>
      <c r="C36" s="21"/>
      <c r="D36" s="23"/>
      <c r="E36" s="23"/>
      <c r="F36" s="24"/>
      <c r="G36" s="24"/>
      <c r="I36" s="47"/>
    </row>
    <row r="37" spans="1:9" ht="12.75">
      <c r="A37" s="21"/>
      <c r="B37" s="53" t="s">
        <v>135</v>
      </c>
      <c r="C37" s="53"/>
      <c r="D37" s="54" t="s">
        <v>3</v>
      </c>
      <c r="E37" s="54" t="s">
        <v>4</v>
      </c>
      <c r="F37" s="24"/>
      <c r="G37" s="24"/>
      <c r="I37" s="46"/>
    </row>
    <row r="38" spans="1:9" ht="12.75">
      <c r="A38" s="21"/>
      <c r="B38" s="21" t="s">
        <v>3</v>
      </c>
      <c r="C38" s="21"/>
      <c r="D38" s="24"/>
      <c r="E38" s="24"/>
      <c r="F38" s="24"/>
      <c r="G38" s="24"/>
      <c r="I38" s="46"/>
    </row>
    <row r="39" spans="1:9" ht="12.75">
      <c r="A39" s="21"/>
      <c r="B39" s="21" t="s">
        <v>136</v>
      </c>
      <c r="C39" s="21">
        <v>0.036</v>
      </c>
      <c r="D39" s="24"/>
      <c r="E39" s="24"/>
      <c r="F39" s="24"/>
      <c r="G39" s="24"/>
      <c r="I39" s="47"/>
    </row>
    <row r="40" spans="1:9" ht="12.75">
      <c r="A40" s="21"/>
      <c r="B40" s="21" t="s">
        <v>137</v>
      </c>
      <c r="C40" s="21"/>
      <c r="D40" s="24"/>
      <c r="E40" s="24"/>
      <c r="F40" s="24"/>
      <c r="G40" s="24"/>
      <c r="I40" s="46"/>
    </row>
    <row r="41" spans="1:7" ht="12.75">
      <c r="A41" s="21"/>
      <c r="B41" s="21" t="s">
        <v>138</v>
      </c>
      <c r="C41" s="21"/>
      <c r="D41" s="24"/>
      <c r="E41" s="24"/>
      <c r="F41" s="24"/>
      <c r="G41" s="24"/>
    </row>
    <row r="42" spans="1:9" ht="12.75">
      <c r="A42" s="21"/>
      <c r="B42" s="21" t="s">
        <v>139</v>
      </c>
      <c r="C42" s="21">
        <v>0.06</v>
      </c>
      <c r="D42" s="24"/>
      <c r="E42" s="24"/>
      <c r="F42" s="24"/>
      <c r="G42" s="24"/>
      <c r="I42" s="37"/>
    </row>
    <row r="43" spans="1:9" ht="13.5" thickBot="1">
      <c r="A43" s="21"/>
      <c r="B43" s="21" t="s">
        <v>140</v>
      </c>
      <c r="C43" s="21">
        <v>0.01</v>
      </c>
      <c r="D43" s="32"/>
      <c r="E43" s="55"/>
      <c r="F43" s="24"/>
      <c r="G43" s="24"/>
      <c r="I43" s="46"/>
    </row>
    <row r="44" spans="1:9" ht="13.5" thickBot="1">
      <c r="A44" s="21"/>
      <c r="B44" s="56" t="s">
        <v>2</v>
      </c>
      <c r="C44" s="21"/>
      <c r="D44" s="57"/>
      <c r="E44" s="57"/>
      <c r="F44" s="24"/>
      <c r="G44" s="24"/>
      <c r="I44" s="47"/>
    </row>
    <row r="45" spans="1:9" ht="13.5" thickBot="1">
      <c r="A45" s="21"/>
      <c r="B45" s="56"/>
      <c r="C45" s="21"/>
      <c r="D45" s="24"/>
      <c r="E45" s="24"/>
      <c r="F45" s="24"/>
      <c r="G45" s="24"/>
      <c r="I45" s="47"/>
    </row>
    <row r="46" spans="1:9" ht="13.5" thickBot="1">
      <c r="A46" s="21"/>
      <c r="B46" s="56" t="s">
        <v>141</v>
      </c>
      <c r="C46" s="21"/>
      <c r="D46" s="24"/>
      <c r="E46" s="57"/>
      <c r="F46" s="24"/>
      <c r="G46" s="24"/>
      <c r="I46" s="47"/>
    </row>
    <row r="47" spans="1:9" ht="12.75">
      <c r="A47" s="21"/>
      <c r="B47" s="21"/>
      <c r="C47" s="21"/>
      <c r="D47" s="24"/>
      <c r="E47" s="24"/>
      <c r="F47" s="24"/>
      <c r="G47" s="24"/>
      <c r="I47" s="47"/>
    </row>
    <row r="48" spans="1:9" ht="12.75">
      <c r="A48" s="21"/>
      <c r="B48" s="21" t="s">
        <v>142</v>
      </c>
      <c r="C48" s="21">
        <v>0.042</v>
      </c>
      <c r="D48" s="24"/>
      <c r="E48" s="24">
        <v>0</v>
      </c>
      <c r="F48" s="24"/>
      <c r="G48" s="24"/>
      <c r="I48" s="47"/>
    </row>
    <row r="49" spans="1:9" ht="13.5" thickBot="1">
      <c r="A49" s="21"/>
      <c r="B49" s="21" t="s">
        <v>5</v>
      </c>
      <c r="C49" s="21">
        <v>0.018</v>
      </c>
      <c r="D49" s="24"/>
      <c r="E49" s="32">
        <v>0</v>
      </c>
      <c r="F49" s="24"/>
      <c r="G49" s="24"/>
      <c r="I49" s="47"/>
    </row>
    <row r="50" spans="1:9" ht="13.5" thickBot="1">
      <c r="A50" s="21"/>
      <c r="B50" s="56" t="s">
        <v>143</v>
      </c>
      <c r="C50" s="21"/>
      <c r="D50" s="24"/>
      <c r="E50" s="57">
        <v>0</v>
      </c>
      <c r="F50" s="24"/>
      <c r="G50" s="24"/>
      <c r="I50" s="47"/>
    </row>
    <row r="51" spans="1:9" ht="12.75">
      <c r="A51" s="21"/>
      <c r="B51" s="21"/>
      <c r="C51" s="21"/>
      <c r="D51" s="24"/>
      <c r="E51" s="24"/>
      <c r="F51" s="24"/>
      <c r="G51" s="24"/>
      <c r="I51" s="47"/>
    </row>
    <row r="52" spans="1:9" ht="12.75">
      <c r="A52" s="21"/>
      <c r="B52" s="21" t="s">
        <v>144</v>
      </c>
      <c r="C52" s="21"/>
      <c r="D52" s="23"/>
      <c r="E52" s="58"/>
      <c r="F52" s="24"/>
      <c r="G52" s="24"/>
      <c r="I52" s="47"/>
    </row>
    <row r="53" spans="1:9" ht="12.75">
      <c r="A53" s="21"/>
      <c r="B53" s="21" t="s">
        <v>145</v>
      </c>
      <c r="C53" s="21"/>
      <c r="D53" s="21"/>
      <c r="E53" s="58">
        <v>0</v>
      </c>
      <c r="F53" s="24"/>
      <c r="G53" s="24"/>
      <c r="I53" s="47"/>
    </row>
    <row r="54" spans="1:9" ht="13.5" thickBot="1">
      <c r="A54" s="21"/>
      <c r="B54" s="21" t="s">
        <v>146</v>
      </c>
      <c r="C54" s="21"/>
      <c r="D54" s="21"/>
      <c r="E54" s="58"/>
      <c r="F54" s="24"/>
      <c r="G54" s="24"/>
      <c r="I54" s="46"/>
    </row>
    <row r="55" spans="1:9" ht="13.5" thickBot="1">
      <c r="A55" s="21"/>
      <c r="B55" s="56" t="s">
        <v>147</v>
      </c>
      <c r="C55" s="21"/>
      <c r="D55" s="23"/>
      <c r="E55" s="59"/>
      <c r="F55" s="24"/>
      <c r="G55" s="24"/>
      <c r="I55" s="46"/>
    </row>
    <row r="56" spans="1:9" ht="12.75">
      <c r="A56" s="21"/>
      <c r="B56" s="56"/>
      <c r="C56" s="21"/>
      <c r="D56" s="23"/>
      <c r="E56" s="60"/>
      <c r="F56" s="24"/>
      <c r="G56" s="24"/>
      <c r="I56" s="46"/>
    </row>
    <row r="57" spans="1:9" ht="13.5" thickBot="1">
      <c r="A57" s="21"/>
      <c r="B57" s="56"/>
      <c r="C57" s="21"/>
      <c r="D57" s="23"/>
      <c r="E57" s="61"/>
      <c r="F57" s="24"/>
      <c r="G57" s="24"/>
      <c r="I57" s="46"/>
    </row>
    <row r="58" spans="1:9" ht="13.5" thickBot="1">
      <c r="A58" s="21"/>
      <c r="B58" s="56" t="s">
        <v>15</v>
      </c>
      <c r="C58" s="21"/>
      <c r="D58" s="23"/>
      <c r="E58" s="57"/>
      <c r="F58" s="24"/>
      <c r="G58" s="24"/>
      <c r="I58" s="46"/>
    </row>
    <row r="59" spans="1:9" ht="12.75">
      <c r="A59" s="21"/>
      <c r="B59" s="21"/>
      <c r="C59" s="21"/>
      <c r="D59" s="23"/>
      <c r="E59" s="23"/>
      <c r="F59" s="24"/>
      <c r="G59" s="24"/>
      <c r="I59" s="46"/>
    </row>
    <row r="60" spans="2:9" ht="12.75">
      <c r="B60" s="30"/>
      <c r="C60" s="30"/>
      <c r="D60" s="37"/>
      <c r="E60" s="37"/>
      <c r="I60" s="46"/>
    </row>
    <row r="61" spans="2:9" ht="12.75">
      <c r="B61" s="30"/>
      <c r="C61" s="30"/>
      <c r="D61" s="37"/>
      <c r="E61" s="37"/>
      <c r="I61" s="46"/>
    </row>
    <row r="62" spans="2:9" ht="12.75">
      <c r="B62" s="30"/>
      <c r="C62" s="30"/>
      <c r="D62" s="37"/>
      <c r="E62" s="37"/>
      <c r="I62" s="46"/>
    </row>
    <row r="63" spans="2:9" ht="12.75">
      <c r="B63" s="30"/>
      <c r="C63" s="30"/>
      <c r="D63" s="37"/>
      <c r="E63" s="37"/>
      <c r="I63" s="46"/>
    </row>
    <row r="64" spans="2:9" ht="12.75">
      <c r="B64" s="30"/>
      <c r="C64" s="30"/>
      <c r="D64" s="37"/>
      <c r="E64" s="37"/>
      <c r="I64" s="46"/>
    </row>
    <row r="65" spans="2:9" ht="12.75">
      <c r="B65" s="30"/>
      <c r="C65" s="30"/>
      <c r="D65" s="37"/>
      <c r="E65" s="37"/>
      <c r="I65" s="46"/>
    </row>
    <row r="66" spans="2:9" ht="12.75">
      <c r="B66" s="30"/>
      <c r="C66" s="30"/>
      <c r="D66" s="37"/>
      <c r="E66" s="37"/>
      <c r="I66" s="47"/>
    </row>
    <row r="67" spans="2:9" ht="12.75">
      <c r="B67" s="30"/>
      <c r="C67" s="30"/>
      <c r="D67" s="37"/>
      <c r="E67" s="37"/>
      <c r="I67" s="47"/>
    </row>
    <row r="68" spans="2:9" ht="12.75">
      <c r="B68" s="30"/>
      <c r="C68" s="30"/>
      <c r="D68" s="37"/>
      <c r="E68" s="37"/>
      <c r="I68" s="47"/>
    </row>
    <row r="69" spans="2:9" ht="12.75">
      <c r="B69" s="30"/>
      <c r="C69" s="30"/>
      <c r="D69" s="37"/>
      <c r="E69" s="37"/>
      <c r="I69" s="47"/>
    </row>
    <row r="70" spans="2:9" ht="12.75">
      <c r="B70" s="30"/>
      <c r="C70" s="30"/>
      <c r="D70" s="37"/>
      <c r="E70" s="37"/>
      <c r="I70" s="47"/>
    </row>
    <row r="71" spans="2:9" ht="12.75">
      <c r="B71" s="30"/>
      <c r="C71" s="30"/>
      <c r="D71" s="37"/>
      <c r="E71" s="37"/>
      <c r="I71" s="47"/>
    </row>
    <row r="72" spans="2:9" ht="12.75">
      <c r="B72" s="30"/>
      <c r="C72" s="30"/>
      <c r="D72" s="37"/>
      <c r="E72" s="37"/>
      <c r="I72" s="47"/>
    </row>
    <row r="73" spans="2:9" ht="12.75">
      <c r="B73" s="30"/>
      <c r="C73" s="30"/>
      <c r="D73" s="37"/>
      <c r="E73" s="37"/>
      <c r="I73" s="47"/>
    </row>
    <row r="74" spans="2:9" ht="12.75">
      <c r="B74" s="30"/>
      <c r="C74" s="30"/>
      <c r="D74" s="37"/>
      <c r="E74" s="37"/>
      <c r="I74" s="47"/>
    </row>
    <row r="75" spans="2:9" ht="12.75">
      <c r="B75" s="30"/>
      <c r="C75" s="30"/>
      <c r="D75" s="37"/>
      <c r="E75" s="37"/>
      <c r="I75" s="47"/>
    </row>
    <row r="76" spans="2:9" ht="12.75">
      <c r="B76" s="30"/>
      <c r="C76" s="30"/>
      <c r="D76" s="37"/>
      <c r="E76" s="37"/>
      <c r="I76" s="47"/>
    </row>
    <row r="77" spans="2:9" ht="12.75">
      <c r="B77" s="30"/>
      <c r="C77" s="30"/>
      <c r="D77" s="37"/>
      <c r="E77" s="37"/>
      <c r="I77" s="46"/>
    </row>
    <row r="78" spans="2:9" ht="12.75">
      <c r="B78" s="30"/>
      <c r="C78" s="30"/>
      <c r="D78" s="37"/>
      <c r="E78" s="37"/>
      <c r="I78" s="47"/>
    </row>
    <row r="79" spans="2:9" ht="12.75">
      <c r="B79" s="30"/>
      <c r="C79" s="30"/>
      <c r="D79" s="37"/>
      <c r="E79" s="37"/>
      <c r="I79" s="46"/>
    </row>
    <row r="80" spans="2:9" ht="12.75">
      <c r="B80" s="30"/>
      <c r="C80" s="30"/>
      <c r="D80" s="37"/>
      <c r="E80" s="37"/>
      <c r="I80" s="46"/>
    </row>
    <row r="81" spans="2:9" ht="12.75">
      <c r="B81" s="30"/>
      <c r="C81" s="30"/>
      <c r="D81" s="37"/>
      <c r="E81" s="37"/>
      <c r="I81" s="47"/>
    </row>
    <row r="82" spans="2:9" ht="12.75">
      <c r="B82" s="30"/>
      <c r="C82" s="30"/>
      <c r="D82" s="37"/>
      <c r="E82" s="37"/>
      <c r="I82" s="47"/>
    </row>
    <row r="83" spans="2:9" ht="12.75">
      <c r="B83" s="30"/>
      <c r="C83" s="30"/>
      <c r="D83" s="37"/>
      <c r="E83" s="37"/>
      <c r="I83" s="47"/>
    </row>
    <row r="84" spans="2:9" ht="12.75">
      <c r="B84" s="30"/>
      <c r="C84" s="30"/>
      <c r="D84" s="37"/>
      <c r="E84" s="37"/>
      <c r="I84" s="47"/>
    </row>
    <row r="85" spans="2:9" ht="12.75">
      <c r="B85" s="30"/>
      <c r="C85" s="30"/>
      <c r="D85" s="37"/>
      <c r="E85" s="37"/>
      <c r="I85" s="47"/>
    </row>
    <row r="86" spans="2:9" ht="12.75">
      <c r="B86" s="62"/>
      <c r="C86" s="62"/>
      <c r="D86" s="37"/>
      <c r="E86" s="37"/>
      <c r="I86" s="46"/>
    </row>
    <row r="87" spans="2:9" ht="12.75">
      <c r="B87" s="30"/>
      <c r="C87" s="30"/>
      <c r="D87" s="37"/>
      <c r="E87" s="37"/>
      <c r="I87" s="46"/>
    </row>
    <row r="88" spans="2:9" ht="12.75">
      <c r="B88" s="30"/>
      <c r="C88" s="30"/>
      <c r="D88" s="37"/>
      <c r="E88" s="37"/>
      <c r="I88" s="46"/>
    </row>
    <row r="89" spans="2:9" ht="12.75">
      <c r="B89" s="30"/>
      <c r="C89" s="30"/>
      <c r="D89" s="37"/>
      <c r="E89" s="37"/>
      <c r="I89" s="46"/>
    </row>
    <row r="90" spans="2:9" ht="12.75">
      <c r="B90" s="30"/>
      <c r="C90" s="43"/>
      <c r="D90" s="37"/>
      <c r="E90" s="37"/>
      <c r="I90" s="46"/>
    </row>
    <row r="91" spans="2:9" ht="12.75">
      <c r="B91" s="30"/>
      <c r="C91" s="30"/>
      <c r="D91" s="37"/>
      <c r="E91" s="37"/>
      <c r="I91" s="46"/>
    </row>
    <row r="92" spans="2:9" ht="12.75">
      <c r="B92" s="30"/>
      <c r="C92" s="30"/>
      <c r="D92" s="37"/>
      <c r="E92" s="37"/>
      <c r="I92" s="46"/>
    </row>
    <row r="93" spans="2:9" ht="12.75">
      <c r="B93" s="30"/>
      <c r="C93" s="30"/>
      <c r="D93" s="37"/>
      <c r="E93" s="37"/>
      <c r="I93" s="47"/>
    </row>
    <row r="94" spans="2:9" ht="12.75">
      <c r="B94" s="30"/>
      <c r="C94" s="30"/>
      <c r="D94" s="37"/>
      <c r="E94" s="37"/>
      <c r="I94" s="47"/>
    </row>
    <row r="95" spans="2:9" ht="12.75">
      <c r="B95" s="30"/>
      <c r="C95" s="30"/>
      <c r="D95" s="37"/>
      <c r="E95" s="37"/>
      <c r="G95" s="58"/>
      <c r="I95" s="47"/>
    </row>
    <row r="96" spans="2:9" ht="12.75">
      <c r="B96" s="30"/>
      <c r="C96" s="30"/>
      <c r="D96" s="37"/>
      <c r="E96" s="37"/>
      <c r="G96" s="58"/>
      <c r="I96" s="47"/>
    </row>
    <row r="97" spans="2:9" ht="12.75">
      <c r="B97" s="30"/>
      <c r="C97" s="30"/>
      <c r="D97" s="37"/>
      <c r="E97" s="37"/>
      <c r="G97" s="58"/>
      <c r="I97" s="47"/>
    </row>
    <row r="98" spans="2:9" ht="12.75">
      <c r="B98" s="30"/>
      <c r="C98" s="30"/>
      <c r="D98" s="37"/>
      <c r="E98" s="37"/>
      <c r="G98" s="58"/>
      <c r="I98" s="47"/>
    </row>
    <row r="99" spans="2:9" ht="12.75">
      <c r="B99" s="30"/>
      <c r="C99" s="30"/>
      <c r="D99" s="37"/>
      <c r="E99" s="37"/>
      <c r="G99" s="58"/>
      <c r="I99" s="47"/>
    </row>
    <row r="100" spans="2:9" ht="12.75">
      <c r="B100" s="30"/>
      <c r="C100" s="30"/>
      <c r="D100" s="37"/>
      <c r="E100" s="37"/>
      <c r="G100" s="58"/>
      <c r="I100" s="47"/>
    </row>
    <row r="101" spans="2:9" ht="12.75">
      <c r="B101" s="30"/>
      <c r="C101" s="30"/>
      <c r="D101" s="37"/>
      <c r="E101" s="37"/>
      <c r="G101" s="58"/>
      <c r="I101" s="47"/>
    </row>
    <row r="102" spans="2:7" ht="12.75">
      <c r="B102" s="30"/>
      <c r="C102" s="30"/>
      <c r="D102" s="37"/>
      <c r="E102" s="37"/>
      <c r="G102" s="58"/>
    </row>
    <row r="103" spans="2:7" ht="12.75">
      <c r="B103" s="30"/>
      <c r="C103" s="30"/>
      <c r="D103" s="37"/>
      <c r="E103" s="37"/>
      <c r="G103" s="58"/>
    </row>
    <row r="104" spans="2:7" ht="12.75">
      <c r="B104" s="30"/>
      <c r="C104" s="30"/>
      <c r="D104" s="37"/>
      <c r="E104" s="37"/>
      <c r="G104" s="58"/>
    </row>
    <row r="105" spans="2:9" ht="12.75">
      <c r="B105" s="30"/>
      <c r="C105" s="30"/>
      <c r="D105" s="37"/>
      <c r="E105" s="37"/>
      <c r="G105" s="58"/>
      <c r="I105" s="47"/>
    </row>
    <row r="106" spans="2:9" ht="12.75">
      <c r="B106" s="30"/>
      <c r="C106" s="30"/>
      <c r="D106" s="37"/>
      <c r="E106" s="37"/>
      <c r="I106" s="46"/>
    </row>
    <row r="107" spans="2:9" ht="12.75">
      <c r="B107" s="30"/>
      <c r="C107" s="30"/>
      <c r="D107" s="37"/>
      <c r="E107" s="37"/>
      <c r="I107" s="46"/>
    </row>
    <row r="108" spans="2:9" ht="12.75">
      <c r="B108" s="30"/>
      <c r="C108" s="30"/>
      <c r="D108" s="37"/>
      <c r="E108" s="37"/>
      <c r="I108" s="46"/>
    </row>
    <row r="109" spans="2:9" ht="12.75">
      <c r="B109" s="30"/>
      <c r="C109" s="30"/>
      <c r="D109" s="37"/>
      <c r="E109" s="37"/>
      <c r="I109" s="37"/>
    </row>
    <row r="110" spans="2:9" ht="12.75">
      <c r="B110" s="30"/>
      <c r="C110" s="30"/>
      <c r="D110" s="37"/>
      <c r="E110" s="37"/>
      <c r="I110" s="46"/>
    </row>
    <row r="111" spans="2:9" ht="12.75">
      <c r="B111" s="30"/>
      <c r="C111" s="30"/>
      <c r="D111" s="37"/>
      <c r="E111" s="37"/>
      <c r="I111" s="37"/>
    </row>
    <row r="112" spans="2:9" ht="12.75">
      <c r="B112" s="30"/>
      <c r="C112" s="30"/>
      <c r="D112" s="37"/>
      <c r="E112" s="37"/>
      <c r="I112" s="46"/>
    </row>
    <row r="113" spans="2:9" ht="12.75">
      <c r="B113" s="30"/>
      <c r="C113" s="30"/>
      <c r="D113" s="37"/>
      <c r="E113" s="37"/>
      <c r="I113" s="47"/>
    </row>
    <row r="114" spans="2:9" ht="12.75">
      <c r="B114" s="30"/>
      <c r="C114" s="30"/>
      <c r="D114" s="37"/>
      <c r="E114" s="37"/>
      <c r="I114" s="46"/>
    </row>
    <row r="115" spans="2:9" ht="12.75">
      <c r="B115" s="30"/>
      <c r="C115" s="30"/>
      <c r="D115" s="37"/>
      <c r="E115" s="37"/>
      <c r="I115" s="46"/>
    </row>
    <row r="116" spans="2:9" ht="12.75">
      <c r="B116" s="30"/>
      <c r="C116" s="30"/>
      <c r="D116" s="37"/>
      <c r="E116" s="37"/>
      <c r="I116" s="46"/>
    </row>
    <row r="117" spans="2:9" ht="12.75">
      <c r="B117" s="30"/>
      <c r="C117" s="30"/>
      <c r="D117" s="37"/>
      <c r="E117" s="37"/>
      <c r="I117" s="46"/>
    </row>
    <row r="118" spans="2:9" ht="12.75">
      <c r="B118" s="30"/>
      <c r="C118" s="43"/>
      <c r="D118" s="37"/>
      <c r="E118" s="37"/>
      <c r="I118" s="47"/>
    </row>
    <row r="119" spans="2:9" ht="12.75">
      <c r="B119" s="30"/>
      <c r="C119" s="30"/>
      <c r="D119" s="37"/>
      <c r="E119" s="37"/>
      <c r="I119" s="46"/>
    </row>
    <row r="120" spans="2:9" ht="12.75">
      <c r="B120" s="30"/>
      <c r="C120" s="30"/>
      <c r="D120" s="37"/>
      <c r="E120" s="37"/>
      <c r="I120" s="46"/>
    </row>
    <row r="121" spans="2:9" ht="12.75">
      <c r="B121" s="30"/>
      <c r="C121" s="30"/>
      <c r="D121" s="37"/>
      <c r="E121" s="37"/>
      <c r="I121" s="46"/>
    </row>
    <row r="122" spans="2:9" ht="12.75">
      <c r="B122" s="30"/>
      <c r="C122" s="30"/>
      <c r="D122" s="37"/>
      <c r="E122" s="37"/>
      <c r="I122" s="46"/>
    </row>
    <row r="123" spans="2:9" ht="12.75">
      <c r="B123" s="30"/>
      <c r="C123" s="30"/>
      <c r="D123" s="37"/>
      <c r="E123" s="37"/>
      <c r="I123" s="46"/>
    </row>
    <row r="124" spans="2:9" ht="12.75">
      <c r="B124" s="30"/>
      <c r="C124" s="30"/>
      <c r="D124" s="37"/>
      <c r="E124" s="37"/>
      <c r="I124" s="46"/>
    </row>
    <row r="125" spans="2:9" ht="12.75">
      <c r="B125" s="30"/>
      <c r="C125" s="30"/>
      <c r="D125" s="37"/>
      <c r="E125" s="37"/>
      <c r="I125" s="46"/>
    </row>
    <row r="126" spans="2:9" ht="12.75">
      <c r="B126" s="30"/>
      <c r="C126" s="30"/>
      <c r="D126" s="37"/>
      <c r="E126" s="37"/>
      <c r="I126" s="46"/>
    </row>
    <row r="127" spans="2:9" ht="12.75">
      <c r="B127" s="30"/>
      <c r="C127" s="30"/>
      <c r="D127" s="37"/>
      <c r="E127" s="37"/>
      <c r="I127" s="46"/>
    </row>
    <row r="128" spans="2:9" ht="12.75">
      <c r="B128" s="30"/>
      <c r="C128" s="30"/>
      <c r="D128" s="37"/>
      <c r="E128" s="37"/>
      <c r="I128" s="46"/>
    </row>
    <row r="129" spans="2:9" ht="12.75">
      <c r="B129" s="30"/>
      <c r="C129" s="30"/>
      <c r="D129" s="37"/>
      <c r="E129" s="37"/>
      <c r="I129" s="46"/>
    </row>
    <row r="130" spans="2:9" ht="13.5" customHeight="1">
      <c r="B130" s="30"/>
      <c r="C130" s="30"/>
      <c r="D130" s="37"/>
      <c r="E130" s="37"/>
      <c r="I130" s="46"/>
    </row>
    <row r="131" spans="2:9" ht="13.5" customHeight="1">
      <c r="B131" s="30"/>
      <c r="C131" s="30"/>
      <c r="D131" s="37"/>
      <c r="E131" s="37"/>
      <c r="I131" s="46"/>
    </row>
    <row r="132" spans="2:9" ht="13.5" customHeight="1">
      <c r="B132" s="30"/>
      <c r="C132" s="30"/>
      <c r="D132" s="37"/>
      <c r="E132" s="37"/>
      <c r="I132" s="46"/>
    </row>
    <row r="133" spans="2:9" ht="13.5" customHeight="1">
      <c r="B133" s="30"/>
      <c r="C133" s="30"/>
      <c r="D133" s="37"/>
      <c r="E133" s="37"/>
      <c r="I133" s="46"/>
    </row>
    <row r="134" spans="2:9" ht="12.75">
      <c r="B134" s="30"/>
      <c r="C134" s="30"/>
      <c r="D134" s="37"/>
      <c r="E134" s="37"/>
      <c r="I134" s="46"/>
    </row>
    <row r="135" spans="2:9" ht="12.75">
      <c r="B135" s="30"/>
      <c r="C135" s="30"/>
      <c r="D135" s="37"/>
      <c r="E135" s="37"/>
      <c r="I135" s="46"/>
    </row>
    <row r="136" spans="2:9" ht="12.75">
      <c r="B136" s="30"/>
      <c r="C136" s="30"/>
      <c r="D136" s="37"/>
      <c r="E136" s="37"/>
      <c r="I136" s="46"/>
    </row>
    <row r="137" spans="2:9" ht="12.75">
      <c r="B137" s="30"/>
      <c r="C137" s="30"/>
      <c r="D137" s="37"/>
      <c r="E137" s="37"/>
      <c r="I137" s="46"/>
    </row>
    <row r="138" spans="2:9" ht="12.75">
      <c r="B138" s="30"/>
      <c r="C138" s="43"/>
      <c r="D138" s="37"/>
      <c r="E138" s="37"/>
      <c r="I138" s="47"/>
    </row>
    <row r="139" spans="2:9" ht="12.75">
      <c r="B139" s="30"/>
      <c r="C139" s="30"/>
      <c r="D139" s="37"/>
      <c r="E139" s="37"/>
      <c r="I139" s="46"/>
    </row>
    <row r="140" spans="2:9" ht="13.5" customHeight="1">
      <c r="B140" s="30"/>
      <c r="C140" s="30"/>
      <c r="D140" s="37"/>
      <c r="E140" s="37"/>
      <c r="I140" s="46"/>
    </row>
    <row r="141" spans="2:9" ht="13.5" customHeight="1">
      <c r="B141" s="30"/>
      <c r="C141" s="30"/>
      <c r="D141" s="37"/>
      <c r="E141" s="37"/>
      <c r="I141" s="46"/>
    </row>
    <row r="142" spans="2:9" ht="13.5" customHeight="1">
      <c r="B142" s="30"/>
      <c r="C142" s="30"/>
      <c r="D142" s="37"/>
      <c r="E142" s="37"/>
      <c r="I142" s="46"/>
    </row>
    <row r="143" spans="2:9" ht="13.5" customHeight="1">
      <c r="B143" s="30"/>
      <c r="C143" s="30"/>
      <c r="D143" s="37"/>
      <c r="E143" s="37"/>
      <c r="I143" s="46"/>
    </row>
    <row r="144" spans="2:9" ht="13.5" customHeight="1">
      <c r="B144" s="30"/>
      <c r="C144" s="30"/>
      <c r="D144" s="37"/>
      <c r="E144" s="37"/>
      <c r="I144" s="46"/>
    </row>
    <row r="145" spans="2:9" ht="12.75">
      <c r="B145" s="30"/>
      <c r="C145" s="43"/>
      <c r="D145" s="37"/>
      <c r="E145" s="37"/>
      <c r="I145" s="46"/>
    </row>
    <row r="146" spans="2:9" ht="12.75">
      <c r="B146" s="30"/>
      <c r="C146" s="30"/>
      <c r="D146" s="37"/>
      <c r="E146" s="37"/>
      <c r="I146" s="46"/>
    </row>
    <row r="147" spans="2:9" ht="12.75">
      <c r="B147" s="30"/>
      <c r="C147" s="30"/>
      <c r="D147" s="37"/>
      <c r="E147" s="37"/>
      <c r="I147" s="46"/>
    </row>
    <row r="148" spans="2:9" ht="12.75">
      <c r="B148" s="30"/>
      <c r="C148" s="30"/>
      <c r="D148" s="37"/>
      <c r="E148" s="37"/>
      <c r="I148" s="46"/>
    </row>
    <row r="149" spans="2:9" ht="12.75">
      <c r="B149" s="30"/>
      <c r="C149" s="43"/>
      <c r="D149" s="37"/>
      <c r="E149" s="37"/>
      <c r="I149" s="47"/>
    </row>
    <row r="150" spans="2:9" ht="12.75">
      <c r="B150" s="30"/>
      <c r="C150" s="30"/>
      <c r="D150" s="37"/>
      <c r="E150" s="37"/>
      <c r="I150" s="46"/>
    </row>
    <row r="151" spans="2:9" ht="12.75">
      <c r="B151" s="30"/>
      <c r="C151" s="30"/>
      <c r="D151" s="37"/>
      <c r="E151" s="37"/>
      <c r="I151" s="46"/>
    </row>
    <row r="152" spans="3:9" ht="12.75">
      <c r="C152" s="30"/>
      <c r="D152" s="37"/>
      <c r="E152" s="37"/>
      <c r="I152" s="46"/>
    </row>
    <row r="153" spans="3:9" ht="12.75">
      <c r="C153" s="43"/>
      <c r="D153" s="37"/>
      <c r="E153" s="37"/>
      <c r="I153" s="47"/>
    </row>
    <row r="154" spans="3:9" ht="12.75">
      <c r="C154" s="30"/>
      <c r="D154" s="37"/>
      <c r="E154" s="37"/>
      <c r="I154" s="46"/>
    </row>
    <row r="155" spans="4:9" ht="12.75">
      <c r="D155" s="37"/>
      <c r="E155" s="37"/>
      <c r="I155" s="30"/>
    </row>
    <row r="156" spans="3:9" ht="12.75">
      <c r="C156" s="32"/>
      <c r="D156" s="37"/>
      <c r="E156" s="37"/>
      <c r="I156" s="30"/>
    </row>
    <row r="157" spans="4:9" ht="12.75">
      <c r="D157" s="37"/>
      <c r="E157" s="37"/>
      <c r="I157" s="30"/>
    </row>
    <row r="158" spans="3:9" ht="12.75">
      <c r="C158" s="30"/>
      <c r="D158" s="37"/>
      <c r="E158" s="37"/>
      <c r="I158" s="30"/>
    </row>
    <row r="159" spans="2:9" ht="13.5" customHeight="1">
      <c r="B159" s="30"/>
      <c r="C159" s="30"/>
      <c r="D159" s="37"/>
      <c r="E159" s="37"/>
      <c r="I159" s="46"/>
    </row>
    <row r="160" spans="2:9" ht="13.5" customHeight="1">
      <c r="B160" s="30"/>
      <c r="C160" s="30"/>
      <c r="D160" s="37"/>
      <c r="E160" s="37"/>
      <c r="I160" s="46"/>
    </row>
    <row r="161" spans="3:9" ht="12.75">
      <c r="C161" s="30"/>
      <c r="D161" s="37"/>
      <c r="E161" s="37"/>
      <c r="I161" s="30"/>
    </row>
    <row r="162" spans="3:9" ht="12.75">
      <c r="C162" s="43"/>
      <c r="D162" s="37"/>
      <c r="E162" s="37"/>
      <c r="I162" s="30"/>
    </row>
    <row r="163" spans="3:9" ht="12.75">
      <c r="C163" s="30"/>
      <c r="D163" s="37"/>
      <c r="E163" s="37"/>
      <c r="I163" s="30"/>
    </row>
    <row r="164" spans="3:9" ht="12.75">
      <c r="C164" s="43"/>
      <c r="D164" s="37"/>
      <c r="E164" s="37"/>
      <c r="I164" s="30"/>
    </row>
    <row r="165" spans="3:9" ht="12.75">
      <c r="C165" s="43"/>
      <c r="D165" s="37"/>
      <c r="E165" s="37"/>
      <c r="I165" s="30"/>
    </row>
    <row r="166" spans="3:9" ht="12.75">
      <c r="C166" s="30"/>
      <c r="D166" s="37"/>
      <c r="E166" s="37"/>
      <c r="I166" s="30"/>
    </row>
    <row r="167" spans="3:9" ht="12.75">
      <c r="C167" s="43"/>
      <c r="D167" s="37"/>
      <c r="E167" s="37"/>
      <c r="I167" s="30"/>
    </row>
    <row r="168" spans="3:9" ht="12.75">
      <c r="C168" s="43"/>
      <c r="D168" s="37"/>
      <c r="E168" s="37"/>
      <c r="I168" s="30"/>
    </row>
    <row r="169" spans="3:9" ht="12.75">
      <c r="C169" s="43"/>
      <c r="D169" s="37"/>
      <c r="E169" s="37"/>
      <c r="I169" s="30"/>
    </row>
    <row r="170" spans="3:9" ht="12.75">
      <c r="C170" s="30"/>
      <c r="D170" s="37"/>
      <c r="E170" s="37"/>
      <c r="I170" s="30"/>
    </row>
    <row r="171" spans="3:9" ht="12.75">
      <c r="C171" s="43"/>
      <c r="D171" s="63"/>
      <c r="E171" s="37"/>
      <c r="I171" s="30"/>
    </row>
    <row r="172" spans="3:9" ht="12.75">
      <c r="C172" s="43"/>
      <c r="D172" s="37"/>
      <c r="E172" s="37"/>
      <c r="I172" s="30"/>
    </row>
    <row r="173" spans="4:9" ht="12.75">
      <c r="D173" s="37"/>
      <c r="E173" s="37"/>
      <c r="F173" s="49"/>
      <c r="G173" s="49"/>
      <c r="I173" s="30"/>
    </row>
    <row r="174" spans="4:9" ht="12.75">
      <c r="D174" s="37"/>
      <c r="E174" s="37"/>
      <c r="F174" s="49"/>
      <c r="G174" s="49"/>
      <c r="I174" s="30"/>
    </row>
    <row r="175" spans="4:9" ht="12.75">
      <c r="D175" s="37"/>
      <c r="E175" s="37"/>
      <c r="F175" s="49"/>
      <c r="G175" s="49"/>
      <c r="I175" s="30"/>
    </row>
    <row r="176" spans="3:9" ht="12.75">
      <c r="C176" s="43"/>
      <c r="D176" s="37"/>
      <c r="E176" s="37"/>
      <c r="F176" s="49"/>
      <c r="G176" s="49"/>
      <c r="I176" s="30"/>
    </row>
    <row r="177" spans="3:9" ht="12.75">
      <c r="C177" s="30"/>
      <c r="D177" s="37"/>
      <c r="E177" s="37"/>
      <c r="I177" s="64"/>
    </row>
    <row r="178" spans="3:9" ht="12.75">
      <c r="C178" s="43"/>
      <c r="D178" s="65"/>
      <c r="E178" s="37"/>
      <c r="I178" s="30"/>
    </row>
    <row r="179" spans="3:9" ht="12.75">
      <c r="C179" s="43"/>
      <c r="D179" s="37"/>
      <c r="E179" s="37"/>
      <c r="I179" s="30"/>
    </row>
    <row r="180" spans="2:9" ht="12.75">
      <c r="B180" s="66"/>
      <c r="C180" s="66"/>
      <c r="D180" s="67"/>
      <c r="E180" s="67"/>
      <c r="F180" s="68"/>
      <c r="G180" s="68"/>
      <c r="I180" s="30"/>
    </row>
    <row r="181" spans="2:9" ht="12.75">
      <c r="B181" s="66"/>
      <c r="C181" s="66"/>
      <c r="D181" s="67"/>
      <c r="E181" s="67"/>
      <c r="F181" s="68"/>
      <c r="G181" s="68"/>
      <c r="I181" s="30"/>
    </row>
    <row r="182" spans="4:9" ht="12.75">
      <c r="D182" s="37"/>
      <c r="E182" s="37"/>
      <c r="I182" s="30"/>
    </row>
    <row r="183" spans="2:9" ht="12.75">
      <c r="B183" s="69"/>
      <c r="C183" s="69"/>
      <c r="D183" s="70"/>
      <c r="E183" s="70"/>
      <c r="I183" s="30"/>
    </row>
    <row r="184" spans="4:9" ht="12.75">
      <c r="D184" s="32"/>
      <c r="E184" s="32"/>
      <c r="I184" s="30"/>
    </row>
    <row r="185" spans="4:9" ht="12.75">
      <c r="D185" s="32"/>
      <c r="E185" s="32"/>
      <c r="I185" s="30"/>
    </row>
    <row r="186" spans="4:9" ht="12.75">
      <c r="D186" s="32"/>
      <c r="E186" s="32"/>
      <c r="I186" s="30"/>
    </row>
    <row r="187" spans="4:9" ht="12.75">
      <c r="D187" s="32"/>
      <c r="E187" s="32"/>
      <c r="I187" s="30"/>
    </row>
    <row r="188" spans="4:9" ht="12.75">
      <c r="D188" s="32"/>
      <c r="E188" s="32"/>
      <c r="I188" s="30"/>
    </row>
    <row r="189" spans="4:9" ht="12.75">
      <c r="D189" s="32"/>
      <c r="E189" s="55"/>
      <c r="I189" s="30"/>
    </row>
    <row r="190" spans="2:9" ht="12.75">
      <c r="B190" s="69"/>
      <c r="D190" s="71"/>
      <c r="E190" s="71"/>
      <c r="I190" s="30"/>
    </row>
    <row r="191" spans="2:9" ht="12.75">
      <c r="B191" s="69"/>
      <c r="D191" s="32"/>
      <c r="E191" s="32"/>
      <c r="I191" s="30"/>
    </row>
    <row r="192" spans="2:9" ht="12.75">
      <c r="B192" s="69"/>
      <c r="D192" s="32"/>
      <c r="E192" s="71"/>
      <c r="I192" s="30"/>
    </row>
    <row r="193" spans="4:9" ht="12.75">
      <c r="D193" s="32"/>
      <c r="E193" s="32"/>
      <c r="I193" s="30"/>
    </row>
    <row r="194" spans="4:9" ht="12.75">
      <c r="D194" s="32"/>
      <c r="E194" s="32"/>
      <c r="I194" s="30"/>
    </row>
    <row r="195" spans="4:9" ht="12.75">
      <c r="D195" s="32"/>
      <c r="E195" s="32"/>
      <c r="I195" s="30"/>
    </row>
    <row r="196" spans="2:9" ht="12.75">
      <c r="B196" s="69"/>
      <c r="D196" s="32"/>
      <c r="E196" s="71"/>
      <c r="I196" s="30"/>
    </row>
    <row r="197" spans="4:9" ht="12.75">
      <c r="D197" s="32"/>
      <c r="E197" s="32"/>
      <c r="I197" s="30"/>
    </row>
    <row r="198" spans="4:9" ht="12.75">
      <c r="D198" s="37"/>
      <c r="E198" s="58"/>
      <c r="I198" s="30"/>
    </row>
    <row r="199" spans="5:9" ht="12.75">
      <c r="E199" s="58"/>
      <c r="I199" s="30"/>
    </row>
    <row r="200" spans="5:9" ht="12.75">
      <c r="E200" s="58"/>
      <c r="I200" s="30"/>
    </row>
    <row r="201" spans="2:9" ht="12.75">
      <c r="B201" s="69"/>
      <c r="D201" s="37"/>
      <c r="E201" s="60"/>
      <c r="I201" s="30"/>
    </row>
    <row r="202" spans="2:9" ht="12.75">
      <c r="B202" s="69"/>
      <c r="D202" s="37"/>
      <c r="E202" s="60"/>
      <c r="I202" s="30"/>
    </row>
    <row r="203" spans="2:9" ht="12.75">
      <c r="B203" s="69"/>
      <c r="D203" s="37"/>
      <c r="E203" s="72"/>
      <c r="I203" s="30"/>
    </row>
    <row r="204" spans="2:9" ht="12.75">
      <c r="B204" s="69"/>
      <c r="D204" s="37"/>
      <c r="E204" s="60"/>
      <c r="I204" s="30"/>
    </row>
    <row r="205" spans="2:9" ht="12.75">
      <c r="B205" s="69"/>
      <c r="D205" s="37"/>
      <c r="E205" s="71"/>
      <c r="I205" s="30"/>
    </row>
    <row r="206" spans="2:9" ht="12.75">
      <c r="B206" s="69"/>
      <c r="D206" s="37"/>
      <c r="E206" s="71"/>
      <c r="I206" s="30"/>
    </row>
    <row r="207" spans="4:9" ht="12.75">
      <c r="D207" s="37"/>
      <c r="E207" s="37"/>
      <c r="I207" s="73"/>
    </row>
    <row r="208" spans="4:9" ht="12.75">
      <c r="D208" s="37"/>
      <c r="E208" s="37"/>
      <c r="I208" s="49"/>
    </row>
    <row r="209" spans="4:9" ht="12.75">
      <c r="D209" s="37"/>
      <c r="E209" s="37"/>
      <c r="I209" s="74"/>
    </row>
    <row r="210" spans="4:9" ht="12.75">
      <c r="D210" s="37"/>
      <c r="E210" s="37"/>
      <c r="I210" s="30"/>
    </row>
    <row r="211" spans="4:9" ht="12.75">
      <c r="D211" s="37"/>
      <c r="E211" s="37"/>
      <c r="I211" s="30"/>
    </row>
    <row r="212" spans="4:9" ht="12.75">
      <c r="D212" s="37"/>
      <c r="E212" s="37"/>
      <c r="I212" s="30"/>
    </row>
    <row r="213" spans="4:9" ht="12.75">
      <c r="D213" s="37"/>
      <c r="E213" s="37"/>
      <c r="I213" s="30"/>
    </row>
    <row r="214" spans="4:9" ht="12.75">
      <c r="D214" s="37"/>
      <c r="E214" s="37"/>
      <c r="I214" s="30"/>
    </row>
    <row r="215" spans="4:9" ht="12.75">
      <c r="D215" s="37"/>
      <c r="E215" s="37"/>
      <c r="I215" s="30"/>
    </row>
    <row r="216" spans="4:9" ht="12.75">
      <c r="D216" s="37"/>
      <c r="E216" s="37"/>
      <c r="I216" s="30"/>
    </row>
    <row r="217" spans="4:9" ht="12.75">
      <c r="D217" s="37"/>
      <c r="E217" s="37"/>
      <c r="I217" s="30"/>
    </row>
    <row r="218" spans="4:9" ht="12.75">
      <c r="D218" s="37"/>
      <c r="E218" s="37"/>
      <c r="I218" s="30"/>
    </row>
    <row r="219" spans="4:9" ht="12.75">
      <c r="D219" s="37"/>
      <c r="E219" s="37"/>
      <c r="I219" s="30"/>
    </row>
    <row r="220" spans="4:9" ht="12.75">
      <c r="D220" s="37"/>
      <c r="E220" s="37"/>
      <c r="I220" s="30"/>
    </row>
    <row r="221" spans="4:9" ht="12.75">
      <c r="D221" s="37"/>
      <c r="E221" s="37"/>
      <c r="I221" s="30"/>
    </row>
    <row r="222" spans="4:9" ht="12.75">
      <c r="D222" s="37"/>
      <c r="E222" s="37"/>
      <c r="I222" s="30"/>
    </row>
    <row r="223" spans="4:9" ht="12.75">
      <c r="D223" s="37"/>
      <c r="E223" s="37"/>
      <c r="I223" s="30"/>
    </row>
    <row r="224" spans="4:9" ht="12.75">
      <c r="D224" s="37"/>
      <c r="E224" s="37"/>
      <c r="I224" s="30"/>
    </row>
    <row r="225" spans="4:9" ht="12.75">
      <c r="D225" s="37"/>
      <c r="E225" s="37"/>
      <c r="I225" s="30"/>
    </row>
    <row r="226" spans="4:9" ht="12.75">
      <c r="D226" s="37"/>
      <c r="E226" s="37"/>
      <c r="I226" s="30"/>
    </row>
    <row r="227" spans="4:9" ht="12.75">
      <c r="D227" s="37"/>
      <c r="E227" s="37"/>
      <c r="I227" s="30"/>
    </row>
    <row r="228" spans="4:9" ht="12.75">
      <c r="D228" s="37"/>
      <c r="E228" s="37"/>
      <c r="I228" s="30"/>
    </row>
    <row r="229" spans="4:9" ht="12.75">
      <c r="D229" s="37"/>
      <c r="E229" s="37"/>
      <c r="I229" s="30"/>
    </row>
    <row r="230" spans="4:9" ht="12.75">
      <c r="D230" s="37"/>
      <c r="E230" s="37"/>
      <c r="I230" s="30"/>
    </row>
    <row r="231" spans="4:9" ht="12.75">
      <c r="D231" s="37"/>
      <c r="E231" s="37"/>
      <c r="I231" s="30"/>
    </row>
    <row r="232" spans="4:9" ht="12.75">
      <c r="D232" s="37"/>
      <c r="E232" s="37"/>
      <c r="I232" s="30"/>
    </row>
    <row r="233" spans="4:9" ht="12.75">
      <c r="D233" s="37"/>
      <c r="E233" s="37"/>
      <c r="I233" s="30"/>
    </row>
    <row r="234" spans="4:9" ht="12.75">
      <c r="D234" s="37"/>
      <c r="E234" s="37"/>
      <c r="I234" s="30"/>
    </row>
    <row r="235" spans="4:9" ht="12.75">
      <c r="D235" s="37"/>
      <c r="E235" s="37"/>
      <c r="I235" s="30"/>
    </row>
    <row r="236" spans="4:9" ht="12.75">
      <c r="D236" s="37"/>
      <c r="E236" s="37"/>
      <c r="I236" s="30"/>
    </row>
    <row r="237" spans="4:9" ht="12.75">
      <c r="D237" s="37"/>
      <c r="E237" s="37"/>
      <c r="I237" s="30"/>
    </row>
    <row r="238" spans="4:9" ht="12.75">
      <c r="D238" s="37"/>
      <c r="E238" s="37"/>
      <c r="I238" s="30"/>
    </row>
    <row r="239" spans="4:9" ht="12.75">
      <c r="D239" s="37"/>
      <c r="E239" s="37"/>
      <c r="I239" s="30"/>
    </row>
    <row r="240" spans="4:9" ht="12.75">
      <c r="D240" s="37"/>
      <c r="E240" s="37"/>
      <c r="I240" s="30"/>
    </row>
    <row r="241" spans="4:9" ht="12.75">
      <c r="D241" s="37"/>
      <c r="E241" s="37"/>
      <c r="I241" s="30"/>
    </row>
    <row r="242" spans="4:9" ht="12.75">
      <c r="D242" s="37"/>
      <c r="E242" s="37"/>
      <c r="I242" s="30"/>
    </row>
    <row r="243" spans="4:9" ht="12.75">
      <c r="D243" s="37"/>
      <c r="E243" s="37"/>
      <c r="I243" s="30"/>
    </row>
    <row r="244" spans="4:9" ht="12.75">
      <c r="D244" s="37"/>
      <c r="E244" s="37"/>
      <c r="I244" s="30"/>
    </row>
    <row r="245" spans="4:9" ht="12.75">
      <c r="D245" s="37"/>
      <c r="E245" s="37"/>
      <c r="I245" s="30"/>
    </row>
    <row r="246" spans="4:9" ht="12.75">
      <c r="D246" s="37"/>
      <c r="E246" s="37"/>
      <c r="I246" s="30"/>
    </row>
    <row r="247" spans="4:9" ht="12.75">
      <c r="D247" s="37"/>
      <c r="E247" s="37"/>
      <c r="I247" s="30"/>
    </row>
    <row r="248" spans="4:9" ht="12.75">
      <c r="D248" s="37"/>
      <c r="E248" s="37"/>
      <c r="I248" s="30"/>
    </row>
    <row r="249" spans="4:9" ht="12.75">
      <c r="D249" s="37"/>
      <c r="E249" s="37"/>
      <c r="I249" s="30"/>
    </row>
    <row r="250" spans="4:9" ht="12.75">
      <c r="D250" s="37"/>
      <c r="E250" s="37"/>
      <c r="I250" s="30"/>
    </row>
    <row r="251" spans="4:9" ht="12.75">
      <c r="D251" s="37"/>
      <c r="E251" s="37"/>
      <c r="I251" s="30"/>
    </row>
    <row r="252" spans="4:9" ht="12.75">
      <c r="D252" s="37"/>
      <c r="E252" s="37"/>
      <c r="I252" s="30"/>
    </row>
    <row r="253" spans="4:9" ht="12.75">
      <c r="D253" s="37"/>
      <c r="E253" s="37"/>
      <c r="I253" s="30"/>
    </row>
    <row r="254" spans="4:9" ht="12.75">
      <c r="D254" s="37"/>
      <c r="E254" s="37"/>
      <c r="I254" s="30"/>
    </row>
    <row r="255" spans="4:9" ht="12.75">
      <c r="D255" s="37"/>
      <c r="E255" s="37"/>
      <c r="I255" s="30"/>
    </row>
    <row r="256" spans="4:9" ht="12.75">
      <c r="D256" s="37"/>
      <c r="E256" s="37"/>
      <c r="I256" s="30"/>
    </row>
    <row r="257" spans="4:9" ht="12.75">
      <c r="D257" s="37"/>
      <c r="E257" s="37"/>
      <c r="I257" s="30"/>
    </row>
    <row r="258" spans="4:9" ht="12.75">
      <c r="D258" s="37"/>
      <c r="E258" s="37"/>
      <c r="I258" s="30"/>
    </row>
    <row r="259" spans="4:9" ht="12.75">
      <c r="D259" s="37"/>
      <c r="E259" s="37"/>
      <c r="I259" s="30"/>
    </row>
    <row r="260" spans="4:9" ht="12.75">
      <c r="D260" s="37"/>
      <c r="E260" s="37"/>
      <c r="I260" s="30"/>
    </row>
    <row r="261" spans="4:9" ht="12.75">
      <c r="D261" s="37"/>
      <c r="E261" s="37"/>
      <c r="I261" s="30"/>
    </row>
    <row r="262" spans="4:9" ht="12.75">
      <c r="D262" s="37"/>
      <c r="E262" s="37"/>
      <c r="I262" s="30"/>
    </row>
    <row r="263" spans="4:9" ht="12.75">
      <c r="D263" s="37"/>
      <c r="E263" s="37"/>
      <c r="I263" s="30"/>
    </row>
    <row r="264" spans="4:9" ht="12.75">
      <c r="D264" s="37"/>
      <c r="E264" s="37"/>
      <c r="I264" s="30"/>
    </row>
    <row r="265" spans="4:9" ht="12.75">
      <c r="D265" s="37"/>
      <c r="E265" s="37"/>
      <c r="I265" s="30"/>
    </row>
    <row r="266" spans="4:9" ht="12.75">
      <c r="D266" s="37"/>
      <c r="E266" s="37"/>
      <c r="I266" s="30"/>
    </row>
    <row r="267" spans="4:9" ht="12.75">
      <c r="D267" s="37"/>
      <c r="E267" s="37"/>
      <c r="I267" s="30"/>
    </row>
    <row r="268" spans="4:9" ht="12.75">
      <c r="D268" s="37"/>
      <c r="E268" s="37"/>
      <c r="I268" s="30"/>
    </row>
    <row r="269" spans="4:9" ht="12.75">
      <c r="D269" s="37"/>
      <c r="E269" s="37"/>
      <c r="I269" s="30"/>
    </row>
    <row r="270" spans="4:9" ht="12.75">
      <c r="D270" s="37"/>
      <c r="E270" s="37"/>
      <c r="I270" s="30"/>
    </row>
    <row r="271" spans="4:9" ht="12.75">
      <c r="D271" s="37"/>
      <c r="E271" s="37"/>
      <c r="I271" s="30"/>
    </row>
    <row r="272" spans="4:9" ht="12.75">
      <c r="D272" s="37"/>
      <c r="E272" s="37"/>
      <c r="I272" s="30"/>
    </row>
    <row r="273" spans="4:9" ht="12.75">
      <c r="D273" s="37"/>
      <c r="E273" s="37"/>
      <c r="I273" s="30"/>
    </row>
    <row r="274" spans="4:9" ht="12.75">
      <c r="D274" s="37"/>
      <c r="E274" s="37"/>
      <c r="I274" s="30"/>
    </row>
    <row r="275" spans="4:9" ht="12.75">
      <c r="D275" s="37"/>
      <c r="E275" s="37"/>
      <c r="I275" s="30"/>
    </row>
    <row r="276" spans="4:9" ht="12.75">
      <c r="D276" s="37"/>
      <c r="E276" s="37"/>
      <c r="I276" s="30"/>
    </row>
    <row r="277" spans="4:9" ht="12.75">
      <c r="D277" s="37"/>
      <c r="E277" s="37"/>
      <c r="I277" s="30"/>
    </row>
    <row r="278" spans="4:9" ht="12.75">
      <c r="D278" s="37"/>
      <c r="E278" s="37"/>
      <c r="I278" s="30"/>
    </row>
    <row r="279" spans="4:9" ht="12.75">
      <c r="D279" s="37"/>
      <c r="E279" s="37"/>
      <c r="I279" s="30"/>
    </row>
    <row r="280" spans="4:9" ht="12.75">
      <c r="D280" s="37"/>
      <c r="E280" s="37"/>
      <c r="I280" s="30"/>
    </row>
    <row r="281" spans="4:9" ht="12.75">
      <c r="D281" s="37"/>
      <c r="E281" s="37"/>
      <c r="I281" s="30"/>
    </row>
    <row r="282" spans="4:9" ht="12.75">
      <c r="D282" s="37"/>
      <c r="E282" s="37"/>
      <c r="I282" s="30"/>
    </row>
    <row r="283" spans="4:9" ht="12.75">
      <c r="D283" s="37"/>
      <c r="E283" s="37"/>
      <c r="I283" s="30"/>
    </row>
    <row r="284" spans="4:9" ht="12.75">
      <c r="D284" s="37"/>
      <c r="E284" s="37"/>
      <c r="I284" s="30"/>
    </row>
    <row r="285" spans="4:9" ht="12.75">
      <c r="D285" s="37"/>
      <c r="E285" s="37"/>
      <c r="I285" s="30"/>
    </row>
    <row r="286" spans="4:9" ht="12.75">
      <c r="D286" s="37"/>
      <c r="E286" s="37"/>
      <c r="I286" s="30"/>
    </row>
    <row r="287" spans="4:9" ht="12.75">
      <c r="D287" s="37"/>
      <c r="E287" s="37"/>
      <c r="I287" s="30"/>
    </row>
    <row r="288" spans="4:9" ht="12.75">
      <c r="D288" s="37"/>
      <c r="E288" s="37"/>
      <c r="I288" s="30"/>
    </row>
    <row r="289" spans="4:9" ht="12.75">
      <c r="D289" s="37"/>
      <c r="E289" s="37"/>
      <c r="I289" s="30"/>
    </row>
    <row r="290" spans="4:9" ht="12.75">
      <c r="D290" s="37"/>
      <c r="E290" s="37"/>
      <c r="I290" s="30"/>
    </row>
    <row r="291" spans="4:9" ht="12.75">
      <c r="D291" s="37"/>
      <c r="E291" s="37"/>
      <c r="I291" s="30"/>
    </row>
    <row r="292" spans="4:9" ht="12.75">
      <c r="D292" s="37"/>
      <c r="E292" s="37"/>
      <c r="I292" s="30"/>
    </row>
    <row r="293" spans="4:9" ht="12.75">
      <c r="D293" s="37"/>
      <c r="E293" s="37"/>
      <c r="I293" s="30"/>
    </row>
    <row r="294" spans="4:9" ht="12.75">
      <c r="D294" s="37"/>
      <c r="E294" s="37"/>
      <c r="I294" s="30"/>
    </row>
    <row r="295" spans="4:9" ht="12.75">
      <c r="D295" s="37"/>
      <c r="E295" s="37"/>
      <c r="I295" s="30"/>
    </row>
    <row r="296" spans="4:9" ht="12.75">
      <c r="D296" s="37"/>
      <c r="E296" s="37"/>
      <c r="I296" s="30"/>
    </row>
    <row r="297" spans="4:9" ht="12.75">
      <c r="D297" s="37"/>
      <c r="E297" s="37"/>
      <c r="I297" s="30"/>
    </row>
    <row r="298" spans="4:9" ht="12.75">
      <c r="D298" s="37"/>
      <c r="E298" s="37"/>
      <c r="I298" s="30"/>
    </row>
    <row r="299" spans="4:9" ht="12.75">
      <c r="D299" s="37"/>
      <c r="E299" s="37"/>
      <c r="I299" s="30"/>
    </row>
    <row r="300" spans="4:9" ht="12.75">
      <c r="D300" s="37"/>
      <c r="E300" s="37"/>
      <c r="I300" s="30"/>
    </row>
    <row r="301" spans="4:9" ht="12.75">
      <c r="D301" s="37"/>
      <c r="E301" s="37"/>
      <c r="I301" s="30"/>
    </row>
    <row r="302" spans="4:9" ht="12.75">
      <c r="D302" s="37"/>
      <c r="E302" s="37"/>
      <c r="I302" s="30"/>
    </row>
    <row r="303" spans="4:9" ht="12.75">
      <c r="D303" s="37"/>
      <c r="E303" s="37"/>
      <c r="I303" s="30"/>
    </row>
    <row r="304" spans="4:9" ht="12.75">
      <c r="D304" s="37"/>
      <c r="E304" s="37"/>
      <c r="I304" s="30"/>
    </row>
    <row r="305" spans="4:9" ht="12.75">
      <c r="D305" s="37"/>
      <c r="E305" s="37"/>
      <c r="I305" s="30"/>
    </row>
    <row r="306" spans="4:9" ht="12.75">
      <c r="D306" s="37"/>
      <c r="E306" s="37"/>
      <c r="I306" s="30"/>
    </row>
    <row r="307" spans="4:9" ht="12.75">
      <c r="D307" s="37"/>
      <c r="E307" s="37"/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&amp;LSO 06 Přípojka NN&amp;CList 32
Propočet&amp;R&amp;8Odkanalizování Přívozi na ÚČOV-2.etapaa
z.č. 08024</oddHeader>
    <oddFooter>&amp;LPROSPECT spol. s r.o.&amp;C&amp;P+1/&amp;N+1&amp;R&amp;"Arial CE,tučné"&amp;12 &amp;"Arial CE,obyčejné"Arch.číslo&amp;"Arial CE,tučné":08024....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Radim Krumnikl</cp:lastModifiedBy>
  <cp:lastPrinted>2013-07-25T09:09:28Z</cp:lastPrinted>
  <dcterms:created xsi:type="dcterms:W3CDTF">2010-04-06T11:52:28Z</dcterms:created>
  <dcterms:modified xsi:type="dcterms:W3CDTF">2014-01-02T11:35:03Z</dcterms:modified>
  <cp:category/>
  <cp:version/>
  <cp:contentType/>
  <cp:contentStatus/>
</cp:coreProperties>
</file>