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List1!$A$1:$F$59</definedName>
  </definedNames>
  <calcPr calcId="145621"/>
</workbook>
</file>

<file path=xl/calcChain.xml><?xml version="1.0" encoding="utf-8"?>
<calcChain xmlns="http://schemas.openxmlformats.org/spreadsheetml/2006/main">
  <c r="F48" i="1" l="1"/>
  <c r="F44" i="1"/>
  <c r="F45" i="1"/>
  <c r="F46" i="1"/>
  <c r="F47" i="1"/>
  <c r="F49" i="1"/>
  <c r="F50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D23" i="1" l="1"/>
  <c r="D39" i="1"/>
  <c r="D29" i="1"/>
  <c r="D31" i="1"/>
  <c r="D42" i="1"/>
  <c r="D24" i="1" l="1"/>
  <c r="D15" i="1" l="1"/>
  <c r="D17" i="1"/>
  <c r="D18" i="1"/>
  <c r="D19" i="1"/>
  <c r="D20" i="1"/>
  <c r="D21" i="1"/>
  <c r="D22" i="1"/>
  <c r="D25" i="1"/>
  <c r="D26" i="1"/>
  <c r="D27" i="1"/>
  <c r="D28" i="1"/>
  <c r="D30" i="1"/>
  <c r="D32" i="1"/>
  <c r="D34" i="1"/>
  <c r="D35" i="1"/>
  <c r="D36" i="1"/>
  <c r="D37" i="1"/>
  <c r="D38" i="1"/>
  <c r="D40" i="1"/>
  <c r="D41" i="1"/>
  <c r="D43" i="1"/>
  <c r="D49" i="1"/>
  <c r="D50" i="1"/>
  <c r="F51" i="1"/>
  <c r="F52" i="1"/>
  <c r="F53" i="1"/>
  <c r="D9" i="1"/>
  <c r="F54" i="1" l="1"/>
  <c r="F55" i="1" s="1"/>
  <c r="F56" i="1" s="1"/>
  <c r="F57" i="1" l="1"/>
</calcChain>
</file>

<file path=xl/sharedStrings.xml><?xml version="1.0" encoding="utf-8"?>
<sst xmlns="http://schemas.openxmlformats.org/spreadsheetml/2006/main" count="60" uniqueCount="60">
  <si>
    <t>odběr krve</t>
  </si>
  <si>
    <t>vakcinace</t>
  </si>
  <si>
    <t>ošetření zvukovodu</t>
  </si>
  <si>
    <t>vyšetření očí</t>
  </si>
  <si>
    <t>vytažení stehů</t>
  </si>
  <si>
    <t>zubní kámen</t>
  </si>
  <si>
    <t>seškrab kůže a mikroskopické vyšetření</t>
  </si>
  <si>
    <t>vyšetření krve-hematologické</t>
  </si>
  <si>
    <t>euthanazie</t>
  </si>
  <si>
    <t>Vyšetření na vzteklinu I.</t>
  </si>
  <si>
    <t>Vyšetření na vzteklinu II.</t>
  </si>
  <si>
    <t>opakované ošetření zvířete (je-li pes v léčení)</t>
  </si>
  <si>
    <t>vystavení očkovacího průkazu</t>
  </si>
  <si>
    <t>chirurgické ošetření komplikované</t>
  </si>
  <si>
    <t>kastrace feny laparoskopicky</t>
  </si>
  <si>
    <t>injekční aplikace nitrožilní (IV)</t>
  </si>
  <si>
    <t>Rentgenologické vyšetření (1 rentgenogram)</t>
  </si>
  <si>
    <t>odběr vzorku k laboratornímu vyšetření (bakteriologickému, mykologickému apod.)</t>
  </si>
  <si>
    <t>vyšetření krve-dermatologické</t>
  </si>
  <si>
    <t>vyšetření moči - komplexní (pH, bílkovina, glukóza, ketolátky, krev, měrná hustota, močový sediment)</t>
  </si>
  <si>
    <t>odčervení (*)</t>
  </si>
  <si>
    <t>odblešení (*)</t>
  </si>
  <si>
    <t xml:space="preserve">vyžádaná návštěva v útulku k ošetření zvířete </t>
  </si>
  <si>
    <t>krácení drápků (*)</t>
  </si>
  <si>
    <t>koprologické vyšetření trusu</t>
  </si>
  <si>
    <t>diagnostika otitis externa (nemoc uší)</t>
  </si>
  <si>
    <t>perorální podání léčiva (*)</t>
  </si>
  <si>
    <t>sedace zvířete</t>
  </si>
  <si>
    <t xml:space="preserve">Doplní uchazeč </t>
  </si>
  <si>
    <t xml:space="preserve">Veterinární úkon </t>
  </si>
  <si>
    <t>pozn:   * takto označené úkony mohou provádět zaměstnanci útulku po pověření veterinárním lékařem</t>
  </si>
  <si>
    <t>prevence proti koronaviróze a rotavirové infekce</t>
  </si>
  <si>
    <t>injekční aplikace léčiva nitrosvalová</t>
  </si>
  <si>
    <t>injekční aplikace léčiva podkožní</t>
  </si>
  <si>
    <t>zdravotní kontrola umístěných psů v útulku v rozsahu min. 3x týdně; klinické vyšetření (vstupní prohlídka, podezření na nemoc apod.)</t>
  </si>
  <si>
    <t>aplikace mikročipu</t>
  </si>
  <si>
    <t>celková anestezie</t>
  </si>
  <si>
    <t>infuze terapie</t>
  </si>
  <si>
    <t>vyšetření krve-biochemické (1 ukatatel)</t>
  </si>
  <si>
    <t>výplach rány, převaz rány</t>
  </si>
  <si>
    <t>ultrasonografické vyšetření zvířete (USG)</t>
  </si>
  <si>
    <t>chirurgické ošetření jednoduché</t>
  </si>
  <si>
    <t>vyšetření moči - jednoduché</t>
  </si>
  <si>
    <t>kastrace psa (orchiektomie)</t>
  </si>
  <si>
    <t>kastrace feny (ovariectomie)</t>
  </si>
  <si>
    <t>Předpokládaný počet úkonů za měsíc</t>
  </si>
  <si>
    <t xml:space="preserve">Nabídková cena </t>
  </si>
  <si>
    <t>Předpokládaný počet úkonů/den/hodin za rok</t>
  </si>
  <si>
    <t>Cena celkem bez DPH v Kč za rok</t>
  </si>
  <si>
    <t xml:space="preserve">DPH </t>
  </si>
  <si>
    <t>Cena celkem bez DPH v Kč za smluvní období</t>
  </si>
  <si>
    <t>Cena celkem vč. DPH v Kč za smluvní období</t>
  </si>
  <si>
    <t>Jednotková cena v Kč bez DPH za úkon/den/hodinu</t>
  </si>
  <si>
    <t>Cena bez DPH v Kč za rok pro daný počet úkonů</t>
  </si>
  <si>
    <t>10 dní</t>
  </si>
  <si>
    <t>klinické vyšetření zvířete po poranění člověka</t>
  </si>
  <si>
    <t>Hospitalizace psa ze zdravotních důvodů mimo útulek/den (dodavatel doplní do jednotkové ceny cenu za 1 den hospitalizace)</t>
  </si>
  <si>
    <t>Pohotovostní poplatek I. (pracovní dny 7:00 - 19:00) (dodavatel doplní do jednotkové ceny poplatek za ošetření psa v době od 7-19 hod.)</t>
  </si>
  <si>
    <t>Pohotovostní poplatek II. (pracovní dny  19 :00 - 7:00) (dodavatel doplní do jednotkové ceny poplatek za ošetření psa v době od 19-7 hod.)</t>
  </si>
  <si>
    <t>Pohotovostní poplatek III. (dny pracovního klidu a státem uznané svátky) (dodavatel doplní do jednotkové ceny poplatek za ošetření psa ve dnech pracovního klidu a státem uznaných svátcích)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</si>
</sst>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abSelected="1" zoomScaleNormal="100" workbookViewId="0">
      <selection activeCell="C52" sqref="C52"/>
    </sheetView>
  </sheetViews>
  <sheetFormatPr defaultRowHeight="15" x14ac:dyDescent="0.25"/>
  <cols>
    <col min="1" max="1" width="4" customWidth="1"/>
    <col min="2" max="2" width="37.28515625" customWidth="1"/>
    <col min="3" max="3" width="17.5703125" customWidth="1"/>
    <col min="4" max="4" width="16.42578125" customWidth="1"/>
    <col min="5" max="5" width="17.7109375" customWidth="1"/>
    <col min="6" max="6" width="19.28515625" customWidth="1"/>
  </cols>
  <sheetData>
    <row r="2" spans="2:6" ht="15.75" x14ac:dyDescent="0.25">
      <c r="B2" s="10" t="s">
        <v>46</v>
      </c>
      <c r="C2" s="11"/>
      <c r="D2" s="11"/>
    </row>
    <row r="4" spans="2:6" x14ac:dyDescent="0.25">
      <c r="E4" s="20" t="s">
        <v>28</v>
      </c>
      <c r="F4" s="20"/>
    </row>
    <row r="5" spans="2:6" x14ac:dyDescent="0.25">
      <c r="E5" s="20"/>
      <c r="F5" s="20"/>
    </row>
    <row r="6" spans="2:6" ht="63.75" x14ac:dyDescent="0.3">
      <c r="B6" s="7" t="s">
        <v>29</v>
      </c>
      <c r="C6" s="4" t="s">
        <v>45</v>
      </c>
      <c r="D6" s="4" t="s">
        <v>47</v>
      </c>
      <c r="E6" s="6" t="s">
        <v>52</v>
      </c>
      <c r="F6" s="6" t="s">
        <v>53</v>
      </c>
    </row>
    <row r="7" spans="2:6" ht="81" customHeight="1" x14ac:dyDescent="0.25">
      <c r="B7" s="2" t="s">
        <v>34</v>
      </c>
      <c r="C7" s="12">
        <v>50</v>
      </c>
      <c r="D7" s="12">
        <v>600</v>
      </c>
      <c r="E7" s="9"/>
      <c r="F7" s="9">
        <f>E7*D7</f>
        <v>0</v>
      </c>
    </row>
    <row r="8" spans="2:6" ht="31.5" x14ac:dyDescent="0.25">
      <c r="B8" s="2" t="s">
        <v>22</v>
      </c>
      <c r="C8" s="12">
        <v>5</v>
      </c>
      <c r="D8" s="12">
        <v>60</v>
      </c>
      <c r="E8" s="9"/>
      <c r="F8" s="9">
        <f t="shared" ref="F8:F53" si="0">E8*D8</f>
        <v>0</v>
      </c>
    </row>
    <row r="9" spans="2:6" ht="15.75" x14ac:dyDescent="0.25">
      <c r="B9" s="2" t="s">
        <v>35</v>
      </c>
      <c r="C9" s="12">
        <v>35</v>
      </c>
      <c r="D9" s="12">
        <f>C9*12</f>
        <v>420</v>
      </c>
      <c r="E9" s="9"/>
      <c r="F9" s="9">
        <f t="shared" si="0"/>
        <v>0</v>
      </c>
    </row>
    <row r="10" spans="2:6" ht="31.5" x14ac:dyDescent="0.25">
      <c r="B10" s="2" t="s">
        <v>55</v>
      </c>
      <c r="C10" s="12">
        <v>1</v>
      </c>
      <c r="D10" s="12">
        <v>12</v>
      </c>
      <c r="E10" s="9"/>
      <c r="F10" s="9">
        <f t="shared" si="0"/>
        <v>0</v>
      </c>
    </row>
    <row r="11" spans="2:6" ht="15.75" x14ac:dyDescent="0.25">
      <c r="B11" s="2" t="s">
        <v>32</v>
      </c>
      <c r="C11" s="12">
        <v>10</v>
      </c>
      <c r="D11" s="12">
        <v>60</v>
      </c>
      <c r="E11" s="9"/>
      <c r="F11" s="9">
        <f t="shared" si="0"/>
        <v>0</v>
      </c>
    </row>
    <row r="12" spans="2:6" ht="18" customHeight="1" x14ac:dyDescent="0.25">
      <c r="B12" s="2" t="s">
        <v>33</v>
      </c>
      <c r="C12" s="12">
        <v>30</v>
      </c>
      <c r="D12" s="12">
        <v>360</v>
      </c>
      <c r="E12" s="9"/>
      <c r="F12" s="9">
        <f t="shared" si="0"/>
        <v>0</v>
      </c>
    </row>
    <row r="13" spans="2:6" ht="15.75" x14ac:dyDescent="0.25">
      <c r="B13" s="2" t="s">
        <v>15</v>
      </c>
      <c r="C13" s="12">
        <v>5</v>
      </c>
      <c r="D13" s="12">
        <v>60</v>
      </c>
      <c r="E13" s="9"/>
      <c r="F13" s="9">
        <f t="shared" si="0"/>
        <v>0</v>
      </c>
    </row>
    <row r="14" spans="2:6" ht="15.75" x14ac:dyDescent="0.25">
      <c r="B14" s="2" t="s">
        <v>26</v>
      </c>
      <c r="C14" s="12">
        <v>30</v>
      </c>
      <c r="D14" s="12">
        <v>360</v>
      </c>
      <c r="E14" s="9"/>
      <c r="F14" s="9">
        <f t="shared" si="0"/>
        <v>0</v>
      </c>
    </row>
    <row r="15" spans="2:6" ht="15.75" x14ac:dyDescent="0.25">
      <c r="B15" s="1" t="s">
        <v>36</v>
      </c>
      <c r="C15" s="12">
        <v>5</v>
      </c>
      <c r="D15" s="12">
        <f t="shared" ref="D15:D50" si="1">C15*12</f>
        <v>60</v>
      </c>
      <c r="E15" s="9"/>
      <c r="F15" s="9">
        <f t="shared" si="0"/>
        <v>0</v>
      </c>
    </row>
    <row r="16" spans="2:6" ht="15.75" x14ac:dyDescent="0.25">
      <c r="B16" s="1" t="s">
        <v>27</v>
      </c>
      <c r="C16" s="12">
        <v>3</v>
      </c>
      <c r="D16" s="12">
        <v>36</v>
      </c>
      <c r="E16" s="9"/>
      <c r="F16" s="9">
        <f t="shared" si="0"/>
        <v>0</v>
      </c>
    </row>
    <row r="17" spans="2:6" ht="15.75" x14ac:dyDescent="0.25">
      <c r="B17" s="1" t="s">
        <v>37</v>
      </c>
      <c r="C17" s="12">
        <v>1</v>
      </c>
      <c r="D17" s="12">
        <f t="shared" si="1"/>
        <v>12</v>
      </c>
      <c r="E17" s="9"/>
      <c r="F17" s="9">
        <f t="shared" si="0"/>
        <v>0</v>
      </c>
    </row>
    <row r="18" spans="2:6" ht="15.75" x14ac:dyDescent="0.25">
      <c r="B18" s="1" t="s">
        <v>8</v>
      </c>
      <c r="C18" s="12">
        <v>3</v>
      </c>
      <c r="D18" s="12">
        <f t="shared" si="1"/>
        <v>36</v>
      </c>
      <c r="E18" s="9"/>
      <c r="F18" s="9">
        <f t="shared" si="0"/>
        <v>0</v>
      </c>
    </row>
    <row r="19" spans="2:6" ht="15.75" x14ac:dyDescent="0.25">
      <c r="B19" s="1" t="s">
        <v>24</v>
      </c>
      <c r="C19" s="12">
        <v>5</v>
      </c>
      <c r="D19" s="12">
        <f t="shared" si="1"/>
        <v>60</v>
      </c>
      <c r="E19" s="9"/>
      <c r="F19" s="9">
        <f t="shared" si="0"/>
        <v>0</v>
      </c>
    </row>
    <row r="20" spans="2:6" ht="15.75" x14ac:dyDescent="0.25">
      <c r="B20" s="1" t="s">
        <v>0</v>
      </c>
      <c r="C20" s="12">
        <v>5</v>
      </c>
      <c r="D20" s="12">
        <f t="shared" si="1"/>
        <v>60</v>
      </c>
      <c r="E20" s="9"/>
      <c r="F20" s="9">
        <f t="shared" si="0"/>
        <v>0</v>
      </c>
    </row>
    <row r="21" spans="2:6" ht="15.75" x14ac:dyDescent="0.25">
      <c r="B21" s="1" t="s">
        <v>7</v>
      </c>
      <c r="C21" s="12">
        <v>2</v>
      </c>
      <c r="D21" s="12">
        <f t="shared" si="1"/>
        <v>24</v>
      </c>
      <c r="E21" s="9"/>
      <c r="F21" s="9">
        <f t="shared" si="0"/>
        <v>0</v>
      </c>
    </row>
    <row r="22" spans="2:6" ht="15.75" x14ac:dyDescent="0.25">
      <c r="B22" s="2" t="s">
        <v>38</v>
      </c>
      <c r="C22" s="12">
        <v>2</v>
      </c>
      <c r="D22" s="12">
        <f t="shared" si="1"/>
        <v>24</v>
      </c>
      <c r="E22" s="9"/>
      <c r="F22" s="9">
        <f t="shared" si="0"/>
        <v>0</v>
      </c>
    </row>
    <row r="23" spans="2:6" ht="15.75" x14ac:dyDescent="0.25">
      <c r="B23" s="1" t="s">
        <v>18</v>
      </c>
      <c r="C23" s="12">
        <v>1</v>
      </c>
      <c r="D23" s="12">
        <f t="shared" si="1"/>
        <v>12</v>
      </c>
      <c r="E23" s="9"/>
      <c r="F23" s="9">
        <f t="shared" si="0"/>
        <v>0</v>
      </c>
    </row>
    <row r="24" spans="2:6" ht="15.75" x14ac:dyDescent="0.25">
      <c r="B24" s="1" t="s">
        <v>39</v>
      </c>
      <c r="C24" s="12">
        <v>2</v>
      </c>
      <c r="D24" s="12">
        <f t="shared" si="1"/>
        <v>24</v>
      </c>
      <c r="E24" s="9"/>
      <c r="F24" s="9">
        <f t="shared" si="0"/>
        <v>0</v>
      </c>
    </row>
    <row r="25" spans="2:6" ht="31.5" x14ac:dyDescent="0.25">
      <c r="B25" s="2" t="s">
        <v>16</v>
      </c>
      <c r="C25" s="12">
        <v>5</v>
      </c>
      <c r="D25" s="12">
        <f t="shared" si="1"/>
        <v>60</v>
      </c>
      <c r="E25" s="9"/>
      <c r="F25" s="9">
        <f t="shared" si="0"/>
        <v>0</v>
      </c>
    </row>
    <row r="26" spans="2:6" ht="15.75" x14ac:dyDescent="0.25">
      <c r="B26" s="2" t="s">
        <v>40</v>
      </c>
      <c r="C26" s="12">
        <v>2</v>
      </c>
      <c r="D26" s="12">
        <f t="shared" si="1"/>
        <v>24</v>
      </c>
      <c r="E26" s="9"/>
      <c r="F26" s="9">
        <f t="shared" si="0"/>
        <v>0</v>
      </c>
    </row>
    <row r="27" spans="2:6" ht="15.75" x14ac:dyDescent="0.25">
      <c r="B27" s="1" t="s">
        <v>1</v>
      </c>
      <c r="C27" s="12">
        <v>50</v>
      </c>
      <c r="D27" s="12">
        <f t="shared" si="1"/>
        <v>600</v>
      </c>
      <c r="E27" s="9"/>
      <c r="F27" s="9">
        <f t="shared" si="0"/>
        <v>0</v>
      </c>
    </row>
    <row r="28" spans="2:6" ht="15.75" x14ac:dyDescent="0.25">
      <c r="B28" s="1" t="s">
        <v>41</v>
      </c>
      <c r="C28" s="12">
        <v>3</v>
      </c>
      <c r="D28" s="12">
        <f t="shared" si="1"/>
        <v>36</v>
      </c>
      <c r="E28" s="9"/>
      <c r="F28" s="9">
        <f t="shared" si="0"/>
        <v>0</v>
      </c>
    </row>
    <row r="29" spans="2:6" ht="15.75" x14ac:dyDescent="0.25">
      <c r="B29" s="1" t="s">
        <v>13</v>
      </c>
      <c r="C29" s="12">
        <v>1</v>
      </c>
      <c r="D29" s="12">
        <f t="shared" si="1"/>
        <v>12</v>
      </c>
      <c r="E29" s="9"/>
      <c r="F29" s="9">
        <f t="shared" si="0"/>
        <v>0</v>
      </c>
    </row>
    <row r="30" spans="2:6" ht="15.75" x14ac:dyDescent="0.25">
      <c r="B30" s="1" t="s">
        <v>42</v>
      </c>
      <c r="C30" s="12">
        <v>5</v>
      </c>
      <c r="D30" s="12">
        <f t="shared" si="1"/>
        <v>60</v>
      </c>
      <c r="E30" s="9"/>
      <c r="F30" s="9">
        <f t="shared" si="0"/>
        <v>0</v>
      </c>
    </row>
    <row r="31" spans="2:6" ht="47.25" x14ac:dyDescent="0.25">
      <c r="B31" s="2" t="s">
        <v>19</v>
      </c>
      <c r="C31" s="12">
        <v>5</v>
      </c>
      <c r="D31" s="12">
        <f t="shared" si="1"/>
        <v>60</v>
      </c>
      <c r="E31" s="9"/>
      <c r="F31" s="9">
        <f t="shared" si="0"/>
        <v>0</v>
      </c>
    </row>
    <row r="32" spans="2:6" ht="15.75" x14ac:dyDescent="0.25">
      <c r="B32" s="1" t="s">
        <v>2</v>
      </c>
      <c r="C32" s="12">
        <v>10</v>
      </c>
      <c r="D32" s="12">
        <f t="shared" si="1"/>
        <v>120</v>
      </c>
      <c r="E32" s="9"/>
      <c r="F32" s="9">
        <f t="shared" si="0"/>
        <v>0</v>
      </c>
    </row>
    <row r="33" spans="2:6" ht="15.75" x14ac:dyDescent="0.25">
      <c r="B33" s="2" t="s">
        <v>25</v>
      </c>
      <c r="C33" s="12">
        <v>5</v>
      </c>
      <c r="D33" s="12">
        <v>60</v>
      </c>
      <c r="E33" s="9"/>
      <c r="F33" s="9">
        <f t="shared" si="0"/>
        <v>0</v>
      </c>
    </row>
    <row r="34" spans="2:6" ht="15.75" x14ac:dyDescent="0.25">
      <c r="B34" s="1" t="s">
        <v>3</v>
      </c>
      <c r="C34" s="12">
        <v>3</v>
      </c>
      <c r="D34" s="12">
        <f t="shared" si="1"/>
        <v>36</v>
      </c>
      <c r="E34" s="9"/>
      <c r="F34" s="9">
        <f t="shared" si="0"/>
        <v>0</v>
      </c>
    </row>
    <row r="35" spans="2:6" ht="15.75" x14ac:dyDescent="0.25">
      <c r="B35" s="1" t="s">
        <v>4</v>
      </c>
      <c r="C35" s="12">
        <v>5</v>
      </c>
      <c r="D35" s="12">
        <f t="shared" si="1"/>
        <v>60</v>
      </c>
      <c r="E35" s="9"/>
      <c r="F35" s="9">
        <f t="shared" si="0"/>
        <v>0</v>
      </c>
    </row>
    <row r="36" spans="2:6" ht="31.5" x14ac:dyDescent="0.25">
      <c r="B36" s="2" t="s">
        <v>11</v>
      </c>
      <c r="C36" s="12">
        <v>60</v>
      </c>
      <c r="D36" s="12">
        <f t="shared" si="1"/>
        <v>720</v>
      </c>
      <c r="E36" s="9"/>
      <c r="F36" s="9">
        <f t="shared" si="0"/>
        <v>0</v>
      </c>
    </row>
    <row r="37" spans="2:6" ht="15.75" x14ac:dyDescent="0.25">
      <c r="B37" s="1" t="s">
        <v>5</v>
      </c>
      <c r="C37" s="12">
        <v>2</v>
      </c>
      <c r="D37" s="12">
        <f t="shared" si="1"/>
        <v>24</v>
      </c>
      <c r="E37" s="9"/>
      <c r="F37" s="9">
        <f t="shared" si="0"/>
        <v>0</v>
      </c>
    </row>
    <row r="38" spans="2:6" ht="15.75" x14ac:dyDescent="0.25">
      <c r="B38" s="2" t="s">
        <v>6</v>
      </c>
      <c r="C38" s="12">
        <v>1</v>
      </c>
      <c r="D38" s="12">
        <f t="shared" si="1"/>
        <v>12</v>
      </c>
      <c r="E38" s="9"/>
      <c r="F38" s="9">
        <f t="shared" si="0"/>
        <v>0</v>
      </c>
    </row>
    <row r="39" spans="2:6" ht="47.25" x14ac:dyDescent="0.25">
      <c r="B39" s="2" t="s">
        <v>17</v>
      </c>
      <c r="C39" s="12">
        <v>3</v>
      </c>
      <c r="D39" s="12">
        <f t="shared" si="1"/>
        <v>36</v>
      </c>
      <c r="E39" s="9"/>
      <c r="F39" s="9">
        <f t="shared" si="0"/>
        <v>0</v>
      </c>
    </row>
    <row r="40" spans="2:6" ht="15.75" x14ac:dyDescent="0.25">
      <c r="B40" s="3" t="s">
        <v>43</v>
      </c>
      <c r="C40" s="12">
        <v>1</v>
      </c>
      <c r="D40" s="12">
        <f t="shared" si="1"/>
        <v>12</v>
      </c>
      <c r="E40" s="9"/>
      <c r="F40" s="9">
        <f t="shared" si="0"/>
        <v>0</v>
      </c>
    </row>
    <row r="41" spans="2:6" ht="15.75" x14ac:dyDescent="0.25">
      <c r="B41" s="3" t="s">
        <v>44</v>
      </c>
      <c r="C41" s="12">
        <v>2</v>
      </c>
      <c r="D41" s="12">
        <f t="shared" si="1"/>
        <v>24</v>
      </c>
      <c r="E41" s="9"/>
      <c r="F41" s="9">
        <f t="shared" si="0"/>
        <v>0</v>
      </c>
    </row>
    <row r="42" spans="2:6" ht="15.75" x14ac:dyDescent="0.25">
      <c r="B42" s="3" t="s">
        <v>14</v>
      </c>
      <c r="C42" s="12">
        <v>1</v>
      </c>
      <c r="D42" s="12">
        <f t="shared" si="1"/>
        <v>12</v>
      </c>
      <c r="E42" s="9"/>
      <c r="F42" s="9">
        <f t="shared" si="0"/>
        <v>0</v>
      </c>
    </row>
    <row r="43" spans="2:6" ht="15.75" x14ac:dyDescent="0.25">
      <c r="B43" s="3" t="s">
        <v>12</v>
      </c>
      <c r="C43" s="12">
        <v>40</v>
      </c>
      <c r="D43" s="12">
        <f t="shared" si="1"/>
        <v>480</v>
      </c>
      <c r="E43" s="9"/>
      <c r="F43" s="9">
        <f t="shared" si="0"/>
        <v>0</v>
      </c>
    </row>
    <row r="44" spans="2:6" ht="15.75" x14ac:dyDescent="0.25">
      <c r="B44" s="3" t="s">
        <v>20</v>
      </c>
      <c r="C44" s="12">
        <v>85</v>
      </c>
      <c r="D44" s="12">
        <v>1020</v>
      </c>
      <c r="E44" s="9"/>
      <c r="F44" s="9">
        <f>E44*D44</f>
        <v>0</v>
      </c>
    </row>
    <row r="45" spans="2:6" ht="15.75" x14ac:dyDescent="0.25">
      <c r="B45" s="3" t="s">
        <v>21</v>
      </c>
      <c r="C45" s="12">
        <v>45</v>
      </c>
      <c r="D45" s="12">
        <v>540</v>
      </c>
      <c r="E45" s="9"/>
      <c r="F45" s="9">
        <f t="shared" si="0"/>
        <v>0</v>
      </c>
    </row>
    <row r="46" spans="2:6" ht="15.75" x14ac:dyDescent="0.25">
      <c r="B46" s="3" t="s">
        <v>23</v>
      </c>
      <c r="C46" s="12">
        <v>5</v>
      </c>
      <c r="D46" s="12">
        <v>60</v>
      </c>
      <c r="E46" s="9"/>
      <c r="F46" s="9">
        <f t="shared" si="0"/>
        <v>0</v>
      </c>
    </row>
    <row r="47" spans="2:6" ht="28.5" customHeight="1" x14ac:dyDescent="0.25">
      <c r="B47" s="5" t="s">
        <v>31</v>
      </c>
      <c r="C47" s="12">
        <v>30</v>
      </c>
      <c r="D47" s="12">
        <v>360</v>
      </c>
      <c r="E47" s="9"/>
      <c r="F47" s="9">
        <f t="shared" si="0"/>
        <v>0</v>
      </c>
    </row>
    <row r="48" spans="2:6" ht="62.25" customHeight="1" x14ac:dyDescent="0.25">
      <c r="B48" s="5" t="s">
        <v>56</v>
      </c>
      <c r="C48" s="13" t="s">
        <v>54</v>
      </c>
      <c r="D48" s="12">
        <v>120</v>
      </c>
      <c r="E48" s="9"/>
      <c r="F48" s="9">
        <f>E48*D48</f>
        <v>0</v>
      </c>
    </row>
    <row r="49" spans="2:6" ht="15.75" x14ac:dyDescent="0.25">
      <c r="B49" s="5" t="s">
        <v>9</v>
      </c>
      <c r="C49" s="12">
        <v>1</v>
      </c>
      <c r="D49" s="12">
        <f t="shared" si="1"/>
        <v>12</v>
      </c>
      <c r="E49" s="9"/>
      <c r="F49" s="9">
        <f t="shared" si="0"/>
        <v>0</v>
      </c>
    </row>
    <row r="50" spans="2:6" ht="15.75" x14ac:dyDescent="0.25">
      <c r="B50" s="5" t="s">
        <v>10</v>
      </c>
      <c r="C50" s="12">
        <v>1</v>
      </c>
      <c r="D50" s="12">
        <f t="shared" si="1"/>
        <v>12</v>
      </c>
      <c r="E50" s="9"/>
      <c r="F50" s="9">
        <f t="shared" si="0"/>
        <v>0</v>
      </c>
    </row>
    <row r="51" spans="2:6" ht="63" x14ac:dyDescent="0.25">
      <c r="B51" s="2" t="s">
        <v>57</v>
      </c>
      <c r="C51" s="12">
        <v>2</v>
      </c>
      <c r="D51" s="12">
        <v>24</v>
      </c>
      <c r="E51" s="9"/>
      <c r="F51" s="9">
        <f t="shared" si="0"/>
        <v>0</v>
      </c>
    </row>
    <row r="52" spans="2:6" ht="63" x14ac:dyDescent="0.25">
      <c r="B52" s="2" t="s">
        <v>58</v>
      </c>
      <c r="C52" s="12">
        <v>2</v>
      </c>
      <c r="D52" s="12">
        <v>24</v>
      </c>
      <c r="E52" s="9"/>
      <c r="F52" s="9">
        <f t="shared" si="0"/>
        <v>0</v>
      </c>
    </row>
    <row r="53" spans="2:6" ht="76.5" customHeight="1" x14ac:dyDescent="0.25">
      <c r="B53" s="14" t="s">
        <v>59</v>
      </c>
      <c r="C53" s="15">
        <v>2</v>
      </c>
      <c r="D53" s="9">
        <v>24</v>
      </c>
      <c r="E53" s="9"/>
      <c r="F53" s="9">
        <f t="shared" si="0"/>
        <v>0</v>
      </c>
    </row>
    <row r="54" spans="2:6" ht="18" x14ac:dyDescent="0.25">
      <c r="B54" s="10" t="s">
        <v>48</v>
      </c>
      <c r="C54" s="16"/>
      <c r="D54" s="16"/>
      <c r="E54" s="8"/>
      <c r="F54" s="18">
        <f>SUM(F7:F53)</f>
        <v>0</v>
      </c>
    </row>
    <row r="55" spans="2:6" ht="15.75" x14ac:dyDescent="0.25">
      <c r="B55" s="10" t="s">
        <v>50</v>
      </c>
      <c r="C55" s="17"/>
      <c r="D55" s="17"/>
      <c r="F55" s="18">
        <f>2*F54</f>
        <v>0</v>
      </c>
    </row>
    <row r="56" spans="2:6" ht="15.75" x14ac:dyDescent="0.25">
      <c r="B56" s="10" t="s">
        <v>49</v>
      </c>
      <c r="F56" s="19">
        <f>F55*0.21</f>
        <v>0</v>
      </c>
    </row>
    <row r="57" spans="2:6" ht="15.75" x14ac:dyDescent="0.25">
      <c r="B57" s="10" t="s">
        <v>51</v>
      </c>
      <c r="F57" s="19">
        <f>F55+F56</f>
        <v>0</v>
      </c>
    </row>
    <row r="59" spans="2:6" ht="39.75" customHeight="1" x14ac:dyDescent="0.25">
      <c r="B59" s="21" t="s">
        <v>30</v>
      </c>
      <c r="C59" s="21"/>
      <c r="D59" s="21"/>
      <c r="E59" s="21"/>
      <c r="F59" s="21"/>
    </row>
  </sheetData>
  <mergeCells count="2">
    <mergeCell ref="E4:F5"/>
    <mergeCell ref="B59:F59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Brázda Aleš</dc:creator>
  <cp:lastModifiedBy>Wroblowská Simona</cp:lastModifiedBy>
  <cp:lastPrinted>2017-06-13T10:51:59Z</cp:lastPrinted>
  <dcterms:created xsi:type="dcterms:W3CDTF">2015-05-28T13:46:59Z</dcterms:created>
  <dcterms:modified xsi:type="dcterms:W3CDTF">2017-09-20T11:18:47Z</dcterms:modified>
</cp:coreProperties>
</file>