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výkaz výměr" sheetId="1" r:id="rId1"/>
  </sheets>
  <definedNames>
    <definedName name="_xlnm.Print_Area" localSheetId="0">'výkaz výměr'!$A$1:$E$45</definedName>
  </definedNames>
  <calcPr fullCalcOnLoad="1"/>
</workbook>
</file>

<file path=xl/sharedStrings.xml><?xml version="1.0" encoding="utf-8"?>
<sst xmlns="http://schemas.openxmlformats.org/spreadsheetml/2006/main" count="74" uniqueCount="55">
  <si>
    <t>km</t>
  </si>
  <si>
    <t xml:space="preserve">  Činnost</t>
  </si>
  <si>
    <t xml:space="preserve">jednotka </t>
  </si>
  <si>
    <t xml:space="preserve">počet </t>
  </si>
  <si>
    <t xml:space="preserve"> cena</t>
  </si>
  <si>
    <t>cena celkem</t>
  </si>
  <si>
    <t>Přípravné práce</t>
  </si>
  <si>
    <t xml:space="preserve">hod </t>
  </si>
  <si>
    <t>hod</t>
  </si>
  <si>
    <t>Terénní práce</t>
  </si>
  <si>
    <t>Vrtné práce</t>
  </si>
  <si>
    <t>ks</t>
  </si>
  <si>
    <t>Doprava vrtných souprav</t>
  </si>
  <si>
    <t xml:space="preserve">Vzorkovací práce </t>
  </si>
  <si>
    <t xml:space="preserve">ECOPROBE 5.0 screening měření  </t>
  </si>
  <si>
    <t>vzorek</t>
  </si>
  <si>
    <t xml:space="preserve">Geodetické zaměření </t>
  </si>
  <si>
    <t xml:space="preserve">Geologické práce </t>
  </si>
  <si>
    <t>Řízení terénních prací, inženýring</t>
  </si>
  <si>
    <t xml:space="preserve">Doprava osob a vzorků </t>
  </si>
  <si>
    <t xml:space="preserve">Laboratorní práce </t>
  </si>
  <si>
    <t>Vyhodnocení, zprávy</t>
  </si>
  <si>
    <t xml:space="preserve">Závěrečná zpráva analýzy rizika </t>
  </si>
  <si>
    <t xml:space="preserve">Celková cena </t>
  </si>
  <si>
    <t xml:space="preserve">Odběr vzorků podzemní vody, dynamický nové vrty    </t>
  </si>
  <si>
    <t xml:space="preserve">Odběr vzorků podzemní vody, dynamický stávající vrty    </t>
  </si>
  <si>
    <t>Vytýčení vrtů</t>
  </si>
  <si>
    <t>b.m</t>
  </si>
  <si>
    <t>Hydrodynamické zkoušky</t>
  </si>
  <si>
    <t xml:space="preserve">Realizační projekt  </t>
  </si>
  <si>
    <t xml:space="preserve">Povolení, vstupy, vytýčení sítí uvnitř a vně areálu </t>
  </si>
  <si>
    <t xml:space="preserve">Odběr vzorků povrchové vody, statický, bezejmenný potok </t>
  </si>
  <si>
    <t>Zemina - NEL, C10-40, BTEX, ClU v sušině</t>
  </si>
  <si>
    <t>Zemina - NEL, C10-40, BTEX, ClU ve výluhu</t>
  </si>
  <si>
    <t xml:space="preserve">Zneškodnění vrtného jádra včetně  </t>
  </si>
  <si>
    <t>kpl</t>
  </si>
  <si>
    <t xml:space="preserve">Zhlaví vrtů (nadzemní x pojezdové) </t>
  </si>
  <si>
    <t>Přeměření výšky stropu a báze zatrubnění nezejmenného potoka</t>
  </si>
  <si>
    <t xml:space="preserve">Technická pasportizace zatrubněného koryta </t>
  </si>
  <si>
    <t xml:space="preserve">Podrobná prohlídka vnitřního prostoru zahtrubného úseku </t>
  </si>
  <si>
    <t xml:space="preserve">Odběr vzorků zeminy, 3 ks /vrt </t>
  </si>
  <si>
    <t xml:space="preserve">Sběr archivních dat, databáze </t>
  </si>
  <si>
    <t xml:space="preserve">Vyhodnocení průzkumu syntézou dostupných dat </t>
  </si>
  <si>
    <t xml:space="preserve">Úvodní kolonová pažnice (ocel x HDPE), délka 2 m </t>
  </si>
  <si>
    <t xml:space="preserve">Hydraulický a transportní matematický model </t>
  </si>
  <si>
    <t>vrt</t>
  </si>
  <si>
    <t>Voda - NEL, C10-40, BTEX, ClU, PAU, ÚCHR + PA</t>
  </si>
  <si>
    <t xml:space="preserve">Zaměření všech nových vrtů </t>
  </si>
  <si>
    <t xml:space="preserve">Vystrojené HG vrty, výstroj PVC 125, dvojí pažení, 8 m hloubka, 13 vrtů  </t>
  </si>
  <si>
    <t>Záznam do databáze SEKM</t>
  </si>
  <si>
    <t>DPH 21 %</t>
  </si>
  <si>
    <t>Celková cena s DPH</t>
  </si>
  <si>
    <t>Neoceněný položkový rozpočet projektu analýzy rizik loality TROJEK a.s.</t>
  </si>
  <si>
    <t>Likvidace vrtů realizovaných v rámci AR</t>
  </si>
  <si>
    <t>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</si>
</sst>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\ _K_č"/>
    <numFmt numFmtId="170" formatCode="0.000"/>
    <numFmt numFmtId="171" formatCode="0.0"/>
    <numFmt numFmtId="172" formatCode="#,##0.0"/>
    <numFmt numFmtId="173" formatCode="#,##0.000"/>
    <numFmt numFmtId="174" formatCode="#,##0.0000"/>
    <numFmt numFmtId="175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6" fillId="0" borderId="10" xfId="0" applyFont="1" applyBorder="1" applyAlignment="1">
      <alignment horizontal="left" inden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0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indent="1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Fill="1" applyBorder="1" applyAlignment="1">
      <alignment horizontal="left" indent="1"/>
    </xf>
    <xf numFmtId="4" fontId="6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9.28125" style="0" customWidth="1"/>
    <col min="2" max="2" width="10.00390625" style="0" customWidth="1"/>
    <col min="3" max="3" width="10.57421875" style="0" customWidth="1"/>
    <col min="4" max="4" width="10.140625" style="1" customWidth="1"/>
    <col min="5" max="5" width="11.57421875" style="0" customWidth="1"/>
    <col min="6" max="6" width="11.7109375" style="0" bestFit="1" customWidth="1"/>
  </cols>
  <sheetData>
    <row r="1" ht="15.75">
      <c r="A1" s="23" t="s">
        <v>52</v>
      </c>
    </row>
    <row r="3" spans="1:5" ht="13.5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</row>
    <row r="4" spans="1:5" ht="15.75" customHeight="1">
      <c r="A4" s="2" t="s">
        <v>6</v>
      </c>
      <c r="B4" s="3"/>
      <c r="C4" s="4"/>
      <c r="D4" s="4"/>
      <c r="E4" s="5">
        <f>SUM(E5:E7)</f>
        <v>0</v>
      </c>
    </row>
    <row r="5" spans="1:5" ht="15.75" customHeight="1">
      <c r="A5" s="6" t="s">
        <v>41</v>
      </c>
      <c r="B5" s="7" t="s">
        <v>7</v>
      </c>
      <c r="C5" s="7">
        <v>80</v>
      </c>
      <c r="D5" s="7"/>
      <c r="E5" s="8">
        <f>C5*D5</f>
        <v>0</v>
      </c>
    </row>
    <row r="6" spans="1:5" ht="15.75" customHeight="1">
      <c r="A6" s="6" t="s">
        <v>29</v>
      </c>
      <c r="B6" s="7" t="s">
        <v>7</v>
      </c>
      <c r="C6" s="7">
        <v>40</v>
      </c>
      <c r="D6" s="7"/>
      <c r="E6" s="8">
        <f>C6*D6</f>
        <v>0</v>
      </c>
    </row>
    <row r="7" spans="1:5" ht="15.75" customHeight="1">
      <c r="A7" s="6" t="s">
        <v>30</v>
      </c>
      <c r="B7" s="7" t="s">
        <v>8</v>
      </c>
      <c r="C7" s="7">
        <v>40</v>
      </c>
      <c r="D7" s="7"/>
      <c r="E7" s="8">
        <f aca="true" t="shared" si="0" ref="E7:E39">C7*D7</f>
        <v>0</v>
      </c>
    </row>
    <row r="8" spans="1:5" ht="15.75" customHeight="1">
      <c r="A8" s="2" t="s">
        <v>9</v>
      </c>
      <c r="B8" s="3"/>
      <c r="C8" s="9"/>
      <c r="D8" s="9"/>
      <c r="E8" s="5">
        <f>SUM(E28,E25,E23,E17,E9)</f>
        <v>0</v>
      </c>
    </row>
    <row r="9" spans="1:5" ht="15.75" customHeight="1">
      <c r="A9" s="10" t="s">
        <v>10</v>
      </c>
      <c r="B9" s="7"/>
      <c r="C9" s="11"/>
      <c r="D9" s="11"/>
      <c r="E9" s="12">
        <f>SUM(E10:E15)</f>
        <v>0</v>
      </c>
    </row>
    <row r="10" spans="1:5" ht="15.75" customHeight="1">
      <c r="A10" s="6" t="s">
        <v>26</v>
      </c>
      <c r="B10" s="7" t="s">
        <v>8</v>
      </c>
      <c r="C10" s="7">
        <v>16</v>
      </c>
      <c r="D10" s="7"/>
      <c r="E10" s="8">
        <f>C10*D10</f>
        <v>0</v>
      </c>
    </row>
    <row r="11" spans="1:5" ht="15.75" customHeight="1">
      <c r="A11" s="6" t="s">
        <v>48</v>
      </c>
      <c r="B11" s="7" t="s">
        <v>27</v>
      </c>
      <c r="C11" s="7">
        <v>104</v>
      </c>
      <c r="D11" s="7"/>
      <c r="E11" s="8">
        <f t="shared" si="0"/>
        <v>0</v>
      </c>
    </row>
    <row r="12" spans="1:5" ht="15.75" customHeight="1">
      <c r="A12" s="6" t="s">
        <v>43</v>
      </c>
      <c r="B12" s="7" t="s">
        <v>54</v>
      </c>
      <c r="C12" s="7">
        <v>26</v>
      </c>
      <c r="D12" s="7"/>
      <c r="E12" s="8">
        <f t="shared" si="0"/>
        <v>0</v>
      </c>
    </row>
    <row r="13" spans="1:5" ht="15.75" customHeight="1">
      <c r="A13" s="6" t="s">
        <v>36</v>
      </c>
      <c r="B13" s="7" t="s">
        <v>11</v>
      </c>
      <c r="C13" s="7">
        <v>13</v>
      </c>
      <c r="D13" s="7"/>
      <c r="E13" s="8">
        <f>C13*D13</f>
        <v>0</v>
      </c>
    </row>
    <row r="14" spans="1:5" ht="15.75" customHeight="1">
      <c r="A14" s="6" t="s">
        <v>34</v>
      </c>
      <c r="B14" s="7" t="s">
        <v>35</v>
      </c>
      <c r="C14" s="7">
        <v>1</v>
      </c>
      <c r="D14" s="7"/>
      <c r="E14" s="8">
        <f>C14*D14</f>
        <v>0</v>
      </c>
    </row>
    <row r="15" spans="1:5" ht="15.75" customHeight="1">
      <c r="A15" s="26" t="s">
        <v>12</v>
      </c>
      <c r="B15" s="27" t="s">
        <v>0</v>
      </c>
      <c r="C15" s="27">
        <v>200</v>
      </c>
      <c r="D15" s="27"/>
      <c r="E15" s="28">
        <f t="shared" si="0"/>
        <v>0</v>
      </c>
    </row>
    <row r="16" spans="1:5" ht="15.75" customHeight="1">
      <c r="A16" s="29" t="s">
        <v>53</v>
      </c>
      <c r="B16" s="30" t="s">
        <v>45</v>
      </c>
      <c r="C16" s="30">
        <v>13</v>
      </c>
      <c r="D16" s="30"/>
      <c r="E16" s="30">
        <v>0</v>
      </c>
    </row>
    <row r="17" spans="1:5" ht="15.75" customHeight="1">
      <c r="A17" s="10" t="s">
        <v>13</v>
      </c>
      <c r="B17" s="7"/>
      <c r="C17" s="11"/>
      <c r="D17" s="11"/>
      <c r="E17" s="12">
        <f>SUM(E18:E22)</f>
        <v>0</v>
      </c>
    </row>
    <row r="18" spans="1:5" ht="15.75" customHeight="1">
      <c r="A18" s="6" t="s">
        <v>14</v>
      </c>
      <c r="B18" s="7" t="s">
        <v>45</v>
      </c>
      <c r="C18" s="7">
        <v>13</v>
      </c>
      <c r="D18" s="7"/>
      <c r="E18" s="8">
        <f t="shared" si="0"/>
        <v>0</v>
      </c>
    </row>
    <row r="19" spans="1:5" ht="15.75" customHeight="1">
      <c r="A19" s="6" t="s">
        <v>40</v>
      </c>
      <c r="B19" s="7" t="s">
        <v>15</v>
      </c>
      <c r="C19" s="7">
        <v>39</v>
      </c>
      <c r="D19" s="7"/>
      <c r="E19" s="8">
        <f t="shared" si="0"/>
        <v>0</v>
      </c>
    </row>
    <row r="20" spans="1:5" ht="15.75" customHeight="1">
      <c r="A20" s="6" t="s">
        <v>24</v>
      </c>
      <c r="B20" s="7" t="s">
        <v>15</v>
      </c>
      <c r="C20" s="7">
        <v>13</v>
      </c>
      <c r="D20" s="7"/>
      <c r="E20" s="8">
        <f t="shared" si="0"/>
        <v>0</v>
      </c>
    </row>
    <row r="21" spans="1:5" ht="15.75" customHeight="1">
      <c r="A21" s="6" t="s">
        <v>25</v>
      </c>
      <c r="B21" s="7" t="s">
        <v>15</v>
      </c>
      <c r="C21" s="7">
        <v>23</v>
      </c>
      <c r="D21" s="7"/>
      <c r="E21" s="8">
        <f>C21*D21</f>
        <v>0</v>
      </c>
    </row>
    <row r="22" spans="1:5" ht="15.75" customHeight="1">
      <c r="A22" s="6" t="s">
        <v>31</v>
      </c>
      <c r="B22" s="7" t="s">
        <v>15</v>
      </c>
      <c r="C22" s="7">
        <v>5</v>
      </c>
      <c r="D22" s="7"/>
      <c r="E22" s="8">
        <f>C22*D22</f>
        <v>0</v>
      </c>
    </row>
    <row r="23" spans="1:5" ht="15.75" customHeight="1">
      <c r="A23" s="10" t="s">
        <v>38</v>
      </c>
      <c r="B23" s="7"/>
      <c r="C23" s="7"/>
      <c r="D23" s="7"/>
      <c r="E23" s="12">
        <f>E24</f>
        <v>0</v>
      </c>
    </row>
    <row r="24" spans="1:5" ht="15.75" customHeight="1">
      <c r="A24" s="6" t="s">
        <v>39</v>
      </c>
      <c r="B24" s="7" t="s">
        <v>35</v>
      </c>
      <c r="C24" s="7">
        <v>1</v>
      </c>
      <c r="D24" s="7"/>
      <c r="E24" s="8">
        <f>C24*D24</f>
        <v>0</v>
      </c>
    </row>
    <row r="25" spans="1:5" ht="15.75" customHeight="1">
      <c r="A25" s="10" t="s">
        <v>16</v>
      </c>
      <c r="B25" s="7"/>
      <c r="C25" s="11"/>
      <c r="D25" s="11"/>
      <c r="E25" s="12">
        <f>SUM(E26:E27)</f>
        <v>0</v>
      </c>
    </row>
    <row r="26" spans="1:5" ht="15.75" customHeight="1">
      <c r="A26" s="6" t="s">
        <v>47</v>
      </c>
      <c r="B26" s="7" t="s">
        <v>11</v>
      </c>
      <c r="C26" s="7">
        <v>13</v>
      </c>
      <c r="D26" s="7"/>
      <c r="E26" s="8">
        <f t="shared" si="0"/>
        <v>0</v>
      </c>
    </row>
    <row r="27" spans="1:5" ht="15.75" customHeight="1">
      <c r="A27" s="6" t="s">
        <v>37</v>
      </c>
      <c r="B27" s="7" t="s">
        <v>11</v>
      </c>
      <c r="C27" s="7">
        <v>1</v>
      </c>
      <c r="D27" s="7"/>
      <c r="E27" s="8">
        <f t="shared" si="0"/>
        <v>0</v>
      </c>
    </row>
    <row r="28" spans="1:5" ht="15.75" customHeight="1">
      <c r="A28" s="10" t="s">
        <v>17</v>
      </c>
      <c r="B28" s="7"/>
      <c r="C28" s="7"/>
      <c r="D28" s="7"/>
      <c r="E28" s="12">
        <f>SUM(E29:E31)</f>
        <v>0</v>
      </c>
    </row>
    <row r="29" spans="1:5" ht="15.75" customHeight="1">
      <c r="A29" s="6" t="s">
        <v>18</v>
      </c>
      <c r="B29" s="7" t="s">
        <v>8</v>
      </c>
      <c r="C29" s="7">
        <v>480</v>
      </c>
      <c r="D29" s="7"/>
      <c r="E29" s="8">
        <f t="shared" si="0"/>
        <v>0</v>
      </c>
    </row>
    <row r="30" spans="1:5" ht="15.75" customHeight="1">
      <c r="A30" s="6" t="s">
        <v>28</v>
      </c>
      <c r="B30" s="7" t="s">
        <v>11</v>
      </c>
      <c r="C30" s="7">
        <v>5</v>
      </c>
      <c r="D30" s="7"/>
      <c r="E30" s="8">
        <f>C30*D30</f>
        <v>0</v>
      </c>
    </row>
    <row r="31" spans="1:5" ht="15.75" customHeight="1">
      <c r="A31" s="6" t="s">
        <v>19</v>
      </c>
      <c r="B31" s="7" t="s">
        <v>0</v>
      </c>
      <c r="C31" s="7">
        <v>500</v>
      </c>
      <c r="D31" s="7"/>
      <c r="E31" s="8">
        <f t="shared" si="0"/>
        <v>0</v>
      </c>
    </row>
    <row r="32" spans="1:5" ht="15.75" customHeight="1">
      <c r="A32" s="2" t="s">
        <v>20</v>
      </c>
      <c r="B32" s="3"/>
      <c r="C32" s="13"/>
      <c r="D32" s="13"/>
      <c r="E32" s="5">
        <f>SUM(E33:E35)</f>
        <v>0</v>
      </c>
    </row>
    <row r="33" spans="1:5" ht="15.75" customHeight="1">
      <c r="A33" s="31" t="s">
        <v>32</v>
      </c>
      <c r="B33" s="32" t="s">
        <v>15</v>
      </c>
      <c r="C33" s="32">
        <v>39</v>
      </c>
      <c r="D33" s="33"/>
      <c r="E33" s="33">
        <f t="shared" si="0"/>
        <v>0</v>
      </c>
    </row>
    <row r="34" spans="1:5" ht="14.25" customHeight="1">
      <c r="A34" s="31" t="s">
        <v>33</v>
      </c>
      <c r="B34" s="32" t="s">
        <v>15</v>
      </c>
      <c r="C34" s="32">
        <v>39</v>
      </c>
      <c r="D34" s="33"/>
      <c r="E34" s="33">
        <f t="shared" si="0"/>
        <v>0</v>
      </c>
    </row>
    <row r="35" spans="1:5" ht="15.75" customHeight="1">
      <c r="A35" s="31" t="s">
        <v>46</v>
      </c>
      <c r="B35" s="32" t="s">
        <v>15</v>
      </c>
      <c r="C35" s="32">
        <v>41</v>
      </c>
      <c r="D35" s="33"/>
      <c r="E35" s="33">
        <f t="shared" si="0"/>
        <v>0</v>
      </c>
    </row>
    <row r="36" spans="1:5" ht="15.75" customHeight="1">
      <c r="A36" s="2" t="s">
        <v>21</v>
      </c>
      <c r="B36" s="3"/>
      <c r="C36" s="3"/>
      <c r="D36" s="3"/>
      <c r="E36" s="5">
        <f>SUM(E37:E40)</f>
        <v>0</v>
      </c>
    </row>
    <row r="37" spans="1:5" ht="15.75" customHeight="1">
      <c r="A37" s="6" t="s">
        <v>42</v>
      </c>
      <c r="B37" s="7" t="s">
        <v>8</v>
      </c>
      <c r="C37" s="7">
        <v>160</v>
      </c>
      <c r="D37" s="7"/>
      <c r="E37" s="8">
        <f t="shared" si="0"/>
        <v>0</v>
      </c>
    </row>
    <row r="38" spans="1:5" ht="15.75" customHeight="1">
      <c r="A38" s="6" t="s">
        <v>44</v>
      </c>
      <c r="B38" s="7" t="s">
        <v>11</v>
      </c>
      <c r="C38" s="7">
        <v>1</v>
      </c>
      <c r="D38" s="7"/>
      <c r="E38" s="8">
        <f t="shared" si="0"/>
        <v>0</v>
      </c>
    </row>
    <row r="39" spans="1:5" ht="15" customHeight="1">
      <c r="A39" s="20" t="s">
        <v>22</v>
      </c>
      <c r="B39" s="21" t="s">
        <v>8</v>
      </c>
      <c r="C39" s="21">
        <v>240</v>
      </c>
      <c r="D39" s="22"/>
      <c r="E39" s="14">
        <f t="shared" si="0"/>
        <v>0</v>
      </c>
    </row>
    <row r="40" spans="1:5" ht="15" customHeight="1" thickBot="1">
      <c r="A40" s="24" t="s">
        <v>49</v>
      </c>
      <c r="B40" s="7" t="s">
        <v>35</v>
      </c>
      <c r="C40" s="7">
        <v>1</v>
      </c>
      <c r="D40" s="7"/>
      <c r="E40" s="8">
        <f>C40*D40</f>
        <v>0</v>
      </c>
    </row>
    <row r="41" spans="1:5" ht="16.5" customHeight="1" thickBot="1" thickTop="1">
      <c r="A41" s="15" t="s">
        <v>23</v>
      </c>
      <c r="B41" s="16"/>
      <c r="C41" s="17"/>
      <c r="D41" s="17"/>
      <c r="E41" s="25">
        <f>SUM(E4,E8,E32,E36)</f>
        <v>0</v>
      </c>
    </row>
    <row r="42" spans="1:5" ht="17.25" thickBot="1" thickTop="1">
      <c r="A42" s="15" t="s">
        <v>50</v>
      </c>
      <c r="B42" s="16"/>
      <c r="C42" s="17"/>
      <c r="D42" s="17"/>
      <c r="E42" s="25">
        <f>E41*0.21</f>
        <v>0</v>
      </c>
    </row>
    <row r="43" spans="1:5" ht="17.25" thickBot="1" thickTop="1">
      <c r="A43" s="15" t="s">
        <v>51</v>
      </c>
      <c r="B43" s="16"/>
      <c r="C43" s="17"/>
      <c r="D43" s="17"/>
      <c r="E43" s="25">
        <f>SUM(E41:E42)</f>
        <v>0</v>
      </c>
    </row>
    <row r="44" ht="13.5" thickTop="1"/>
  </sheetData>
  <sheetProtection/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Ecochem,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michaela.sotornikova</dc:creator>
  <cp:keywords/>
  <dc:description/>
  <cp:lastModifiedBy>Jurníčková Lenka</cp:lastModifiedBy>
  <cp:lastPrinted>2017-07-12T08:19:08Z</cp:lastPrinted>
  <dcterms:created xsi:type="dcterms:W3CDTF">2008-04-04T16:52:46Z</dcterms:created>
  <dcterms:modified xsi:type="dcterms:W3CDTF">2017-07-12T08:25:24Z</dcterms:modified>
  <cp:category/>
  <cp:version/>
  <cp:contentType/>
  <cp:contentStatus/>
</cp:coreProperties>
</file>