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75" windowWidth="8940" windowHeight="12570" activeTab="2"/>
  </bookViews>
  <sheets>
    <sheet name="001" sheetId="1" r:id="rId1"/>
    <sheet name="002" sheetId="2" r:id="rId2"/>
    <sheet name="006" sheetId="3" r:id="rId3"/>
    <sheet name="009" sheetId="4" r:id="rId4"/>
    <sheet name="010" sheetId="5" r:id="rId5"/>
    <sheet name="013" sheetId="6" r:id="rId6"/>
    <sheet name="014" sheetId="7" r:id="rId7"/>
    <sheet name="015" sheetId="8" r:id="rId8"/>
    <sheet name="017" sheetId="9" r:id="rId9"/>
    <sheet name="018" sheetId="10" r:id="rId10"/>
    <sheet name="019" sheetId="11" r:id="rId11"/>
    <sheet name="021" sheetId="12" r:id="rId12"/>
    <sheet name="023" sheetId="13" r:id="rId13"/>
    <sheet name="024" sheetId="14" r:id="rId14"/>
    <sheet name="025" sheetId="15" r:id="rId15"/>
    <sheet name="026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0">'001'!$9:$11</definedName>
    <definedName name="_xlnm.Print_Titles" localSheetId="1">'002'!$9:$11</definedName>
    <definedName name="_xlnm.Print_Titles" localSheetId="2">'006'!$9:$11</definedName>
    <definedName name="_xlnm.Print_Titles" localSheetId="3">'009'!$9:$11</definedName>
    <definedName name="_xlnm.Print_Titles" localSheetId="4">'010'!$9:$11</definedName>
    <definedName name="_xlnm.Print_Titles" localSheetId="5">'013'!$9:$11</definedName>
    <definedName name="_xlnm.Print_Titles" localSheetId="6">'014'!$9:$11</definedName>
    <definedName name="_xlnm.Print_Titles" localSheetId="7">'015'!$9:$11</definedName>
    <definedName name="_xlnm.Print_Titles" localSheetId="8">'017'!$9:$11</definedName>
    <definedName name="_xlnm.Print_Titles" localSheetId="9">'018'!$9:$11</definedName>
    <definedName name="_xlnm.Print_Titles" localSheetId="10">'019'!$9:$11</definedName>
    <definedName name="_xlnm.Print_Titles" localSheetId="11">'021'!$9:$11</definedName>
    <definedName name="_xlnm.Print_Titles" localSheetId="12">'023'!$9:$11</definedName>
    <definedName name="_xlnm.Print_Titles" localSheetId="13">'024'!$9:$11</definedName>
    <definedName name="_xlnm.Print_Titles" localSheetId="14">'025'!$9:$11</definedName>
    <definedName name="_xlnm.Print_Titles" localSheetId="15">'026'!$9:$11</definedName>
    <definedName name="PSV">'[4]Rekapitulace'!$F$8</definedName>
    <definedName name="PSV0">#REF!</definedName>
    <definedName name="Rek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<sst xmlns="http://schemas.openxmlformats.org/spreadsheetml/2006/main" count="2632" uniqueCount="347">
  <si>
    <t>T13, Kanalizace DN 300 hrdlová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</si>
  <si>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</si>
  <si>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</si>
  <si>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</si>
  <si>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</si>
  <si>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</si>
  <si>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</si>
  <si>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</si>
  <si>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</si>
  <si>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</si>
  <si>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</si>
  <si>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</si>
  <si>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4</t>
  </si>
  <si>
    <t>5</t>
  </si>
  <si>
    <t>8</t>
  </si>
  <si>
    <t>HSV</t>
  </si>
  <si>
    <t xml:space="preserve">Práce a dodávky HSV   </t>
  </si>
  <si>
    <t xml:space="preserve">Zemní práce   </t>
  </si>
  <si>
    <t>113107222</t>
  </si>
  <si>
    <t xml:space="preserve">Odstr podkl &gt;200m2 kam drcené -20cm   </t>
  </si>
  <si>
    <t>m2</t>
  </si>
  <si>
    <t>113107225</t>
  </si>
  <si>
    <t xml:space="preserve">Odstranění podkladu pl přes 200 m2 z kameniva drceného tl 500 mm   </t>
  </si>
  <si>
    <t>113107245</t>
  </si>
  <si>
    <t xml:space="preserve">Odstr podkl &gt;200m2 živičných -25cm   </t>
  </si>
  <si>
    <t>113151314</t>
  </si>
  <si>
    <t xml:space="preserve">Odstranění živičného krytu frézováním pl přes 500 m2 tl 50 mm s překážkami v trase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</si>
  <si>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</si>
  <si>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</si>
  <si>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</si>
  <si>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</si>
  <si>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</si>
  <si>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</si>
  <si>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119001402</t>
  </si>
  <si>
    <t xml:space="preserve">Dočasné zajištění potrubí ocelového nebo litinového DN do 500   </t>
  </si>
  <si>
    <t>m</t>
  </si>
  <si>
    <t>119001421</t>
  </si>
  <si>
    <t xml:space="preserve">Dočasné zajištění kabelů a kabelových tratí ze 3 volně ložených kabelů   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</si>
  <si>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</si>
  <si>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</si>
  <si>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</si>
  <si>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</si>
  <si>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</si>
  <si>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>132201209</t>
  </si>
  <si>
    <t xml:space="preserve">Příplatek za lepivost k hloubení rýh š do 2000 mm v hornině tř. 3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</si>
  <si>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</si>
  <si>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</si>
  <si>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</si>
  <si>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</si>
  <si>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151201102</t>
  </si>
  <si>
    <t xml:space="preserve">Zřízení zátažného pažení a rozepření stěn rýh hl do 4 m   </t>
  </si>
  <si>
    <t>151201112</t>
  </si>
  <si>
    <t xml:space="preserve">Odstranění zátažného pažení a rozepření stěn rýh hl do 4 m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</si>
  <si>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</si>
  <si>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</si>
  <si>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</si>
  <si>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 z horniny tř. 1 až 4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</si>
  <si>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</si>
  <si>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</si>
  <si>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</si>
  <si>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</si>
  <si>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</si>
  <si>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</si>
  <si>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</si>
  <si>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</si>
  <si>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- štěrkopísek   </t>
  </si>
  <si>
    <t>583373030</t>
  </si>
  <si>
    <t xml:space="preserve">štěrkopísek frakce 0-8 třída C   </t>
  </si>
  <si>
    <t>Srov-983</t>
  </si>
  <si>
    <t xml:space="preserve">Poplatek za řízenou skládku- vč. prokázáni přijatelnosti odpadu   </t>
  </si>
  <si>
    <t>Srov-984</t>
  </si>
  <si>
    <t xml:space="preserve">Poplatek za skládku přebytečné zeminy vč. analýz a rozboru o uložení odpadu na skládku   </t>
  </si>
  <si>
    <t>Srov-999</t>
  </si>
  <si>
    <t xml:space="preserve">Zajištění sloupu NN vedení, dodávka montáž, demontáž   </t>
  </si>
  <si>
    <t>sada</t>
  </si>
  <si>
    <t xml:space="preserve">Zakládání   </t>
  </si>
  <si>
    <t>212752112</t>
  </si>
  <si>
    <t xml:space="preserve">Trativod z drenážních trubek pálených DN do 100 včetně lože otevřený výkop   </t>
  </si>
  <si>
    <t>242111111</t>
  </si>
  <si>
    <t xml:space="preserve">Provizorní čerpací studna   </t>
  </si>
  <si>
    <t>kus</t>
  </si>
  <si>
    <t xml:space="preserve">Vodorovné konstrukce   </t>
  </si>
  <si>
    <t xml:space="preserve">Sedlové lože z betonu prostého Tř. C12/15 otevřený výkop   </t>
  </si>
  <si>
    <t>452351101</t>
  </si>
  <si>
    <t xml:space="preserve">Bednění podkladních desek nebo bloků nebo sedlového lože otevřený výkop   </t>
  </si>
  <si>
    <t xml:space="preserve">Komunikace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</si>
  <si>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</si>
  <si>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</si>
  <si>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</si>
  <si>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</si>
  <si>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577144111</t>
  </si>
  <si>
    <t xml:space="preserve">Asfaltový beton vrstva obrusná ACO 11 (ABS) tř. I tl 50 mm š do 3 m z nemodifikovaného asfaltu   </t>
  </si>
  <si>
    <t>577166111</t>
  </si>
  <si>
    <t xml:space="preserve">Asfaltový beton vrstva ložní ACL 22 (ABVH)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</si>
  <si>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</si>
  <si>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</si>
  <si>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</si>
  <si>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</si>
  <si>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</si>
  <si>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597107110</t>
  </si>
  <si>
    <t xml:space="preserve">trouba kameninová glazovaná DN300mm L2,50m spojovací systém C Třída 160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</si>
  <si>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</si>
  <si>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</si>
  <si>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</si>
  <si>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</si>
  <si>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</si>
  <si>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</si>
  <si>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597115700</t>
  </si>
  <si>
    <t xml:space="preserve">odbočka kameninová glazovaná jednoduchá šikmá DN300/150 L50cm spojovací systém C/F tř.160/-   </t>
  </si>
  <si>
    <t>899104111</t>
  </si>
  <si>
    <t xml:space="preserve">Osazení poklopů litinových nebo ocelových včetně rámů hmotnosti nad 150 kg   </t>
  </si>
  <si>
    <t>5524-S3</t>
  </si>
  <si>
    <t xml:space="preserve">Poklop BEGU R1 D 400 vč.rámu.s odv.a tlum.vložkou   </t>
  </si>
  <si>
    <t>ks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</si>
  <si>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</si>
  <si>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</si>
  <si>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</si>
  <si>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nab-31</t>
  </si>
  <si>
    <t xml:space="preserve">Vstupní šachta kanalizační prefa, vnitřní pr.1m, tl. stěny 120mm, žlab a nást kameninová (dno potrubí do hl.3 m), včetně montáže   </t>
  </si>
  <si>
    <t>nab-32</t>
  </si>
  <si>
    <t xml:space="preserve">Vstupní šachta kanalizační prefa, vnitřní pr.1m, tl. stěny 120mm, žlab a kyneta z kameniny, (dno potrubí do hl.4,00 m), včetně montáže   </t>
  </si>
  <si>
    <t>SROV-122</t>
  </si>
  <si>
    <t xml:space="preserve">Prohlídka televizní kamerou ,vč.záznamu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</si>
  <si>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</si>
  <si>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</si>
  <si>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</si>
  <si>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</si>
  <si>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</si>
  <si>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po suchu do 1 km   </t>
  </si>
  <si>
    <t>979082219</t>
  </si>
  <si>
    <t xml:space="preserve">Příplatek ZKD 1 km u vodorovné dopravy suti po suchu do 1 km   </t>
  </si>
  <si>
    <t>99</t>
  </si>
  <si>
    <t xml:space="preserve">Přesun hmot   </t>
  </si>
  <si>
    <t>9982761-s</t>
  </si>
  <si>
    <t xml:space="preserve">Přesun hmot pro trubní vedení z trub kam otevřený výkop (štěrkové materiály)   </t>
  </si>
  <si>
    <t>M</t>
  </si>
  <si>
    <t xml:space="preserve">Práce a dodávky M   </t>
  </si>
  <si>
    <t>23-M</t>
  </si>
  <si>
    <t xml:space="preserve">Montáže potrubí   </t>
  </si>
  <si>
    <t>230170005</t>
  </si>
  <si>
    <t xml:space="preserve">Tlakové zkoušky těsnosti potrubí - příprava DN do 350   </t>
  </si>
  <si>
    <t>230170015</t>
  </si>
  <si>
    <t xml:space="preserve">Tlakové zkoušky těsnosti potrubí - zkouška DN do 350   </t>
  </si>
  <si>
    <t xml:space="preserve">Celkem   </t>
  </si>
  <si>
    <t>T13, Kanalizace DN 300 protlak</t>
  </si>
  <si>
    <t>113107185</t>
  </si>
  <si>
    <t xml:space="preserve">Odstranění podkladu pl přes 50 do 200 m2 živičných tl 250 mm   </t>
  </si>
  <si>
    <t xml:space="preserve">Odstranění podkladu pl přes 200 m2 z kameniva drceného tl 200 mm   </t>
  </si>
  <si>
    <t>121101101</t>
  </si>
  <si>
    <t xml:space="preserve">Sejmutí ornice s přemístěním na vzdálenost do 50 m   </t>
  </si>
  <si>
    <t>143411111</t>
  </si>
  <si>
    <t xml:space="preserve">Startovací a koncové jámy-zemní práce, rozepření a zajištění jámy vč. vystrojení, zčerpávání vody po dobu výstavby   </t>
  </si>
  <si>
    <t>181301103</t>
  </si>
  <si>
    <t xml:space="preserve">Rozprostření ornice pl do 500 m2 v rovině nebo ve svahu do 1:5 tl vrstvy do 200 mm   </t>
  </si>
  <si>
    <t>183405211</t>
  </si>
  <si>
    <t xml:space="preserve">Výsev trávníku hydroosevem na ornici   </t>
  </si>
  <si>
    <t>005724700</t>
  </si>
  <si>
    <t xml:space="preserve">osivo směs travní krajinná - technická   </t>
  </si>
  <si>
    <t>kg</t>
  </si>
  <si>
    <t>564851114</t>
  </si>
  <si>
    <t xml:space="preserve">Podklad ze štěrkodrtě ŠD tl 180 mm   </t>
  </si>
  <si>
    <t>577165112</t>
  </si>
  <si>
    <t xml:space="preserve">Asfaltový beton vrstva ložní ACL 16 (ABH) tl 70 mm š do 3 m z nemodifikovaného asfaltu   </t>
  </si>
  <si>
    <t>nab-010</t>
  </si>
  <si>
    <t xml:space="preserve">Bezvýkopová technologie řízené mikrotuneláže se zatláčením kam. trub určených pro ražení (CreaDig) včetně potrubí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</si>
  <si>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</si>
  <si>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</si>
  <si>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</si>
  <si>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</si>
  <si>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>552434-S</t>
  </si>
  <si>
    <t xml:space="preserve">poklop na vstupní šachtu litinový s betonovou výplní, s odvětráváním, zatížení D400 s tlumící vložkou   </t>
  </si>
  <si>
    <t>552434440</t>
  </si>
  <si>
    <t xml:space="preserve">poklop kruhový litinový D600 B125   </t>
  </si>
  <si>
    <t xml:space="preserve">Vstupní šachta kanalizační prefa, vnitřní pr.1m, tl. stěny 120mm, žlab a kyneta z kameniny, (dno potrubí do hl.4 m), včetně montáže   </t>
  </si>
  <si>
    <t>nab-322</t>
  </si>
  <si>
    <t xml:space="preserve">Spádišťová šachta vnitř.prům. 1m, tl.stěny 120mm, dno a nárazová stěna v provedení s čedičovými segmenty(dno potr.do hl.8m)   </t>
  </si>
  <si>
    <t>srov-40</t>
  </si>
  <si>
    <t xml:space="preserve">Povrchová ochrana vnějšího pláště šachty (nátěr krystalonem na zlepšení vlastností betonu)   </t>
  </si>
  <si>
    <t xml:space="preserve">Odstranění podkladu pl přes 200 m2 živičných tl 250 mm   </t>
  </si>
  <si>
    <t xml:space="preserve">Sejmutí ornice s přemístěním -50m   </t>
  </si>
  <si>
    <t xml:space="preserve">Rýhy š -2m přípl za lepivost hor 4   </t>
  </si>
  <si>
    <t>151101101</t>
  </si>
  <si>
    <t xml:space="preserve">Pažení příložné s rozepř hl -2m zříz   </t>
  </si>
  <si>
    <t>151101111</t>
  </si>
  <si>
    <t xml:space="preserve">Pažení přílož s rozepř hl -2m odstr   </t>
  </si>
  <si>
    <t xml:space="preserve">Svislé přem výkopku hor 1-4 hl -2,5m   </t>
  </si>
  <si>
    <t>162501102</t>
  </si>
  <si>
    <t xml:space="preserve">Vodorovné přem výkopku hor 1-4 -3km   </t>
  </si>
  <si>
    <t>167101102</t>
  </si>
  <si>
    <t xml:space="preserve">Nakládání výkopku z hornin tř. 1 až 4 přes 100 m3   </t>
  </si>
  <si>
    <t xml:space="preserve">Zásyp zhutněný jam šachet rýh   </t>
  </si>
  <si>
    <t xml:space="preserve">Obsyp potrubí sypaninou bez prohoz   </t>
  </si>
  <si>
    <t>175101109</t>
  </si>
  <si>
    <t xml:space="preserve">Příplatek k obsypu potrubí sypaninou uloženou do 3 m od kraje výkopu za prohození sypaniny   </t>
  </si>
  <si>
    <t xml:space="preserve">Rozprost ornice -500m2 -1:5 tl -20cm   </t>
  </si>
  <si>
    <t>005724720</t>
  </si>
  <si>
    <t xml:space="preserve">osivo směs travní krajinná - rovinná   </t>
  </si>
  <si>
    <t xml:space="preserve">Poplatek za řízenou skládku vč.analýz rozboru o uložení odpadu na skládku   </t>
  </si>
  <si>
    <t>451573111</t>
  </si>
  <si>
    <t xml:space="preserve">Lože pod potrubí z písku a štěrkop   </t>
  </si>
  <si>
    <t>452311121</t>
  </si>
  <si>
    <t xml:space="preserve">Podkladní desky z betonu prostého tř. C 8/10 otevřený výkop   </t>
  </si>
  <si>
    <t>577145111</t>
  </si>
  <si>
    <t xml:space="preserve">Asfaltový beton vrstva obrusná ACO 16 (ABH) tl 50 mm š do 3 m z nemodifikovaného asfaltu   </t>
  </si>
  <si>
    <t>831263195</t>
  </si>
  <si>
    <t xml:space="preserve">Příplatek za zřízení kanalizační přípojky DN 100 až 300   </t>
  </si>
  <si>
    <t>831312121</t>
  </si>
  <si>
    <t xml:space="preserve">Montáž potrubí z trub kameninových hrdlových s integrovaným těsněním výkop sklon do 20 % DN 150   </t>
  </si>
  <si>
    <t>597106750</t>
  </si>
  <si>
    <t xml:space="preserve">trouba kameninová glazovaná DN150mm L1,50m spojovací systém F   </t>
  </si>
  <si>
    <t>89441</t>
  </si>
  <si>
    <t xml:space="preserve">Napojení přípojky na potrubí   </t>
  </si>
  <si>
    <t>89442</t>
  </si>
  <si>
    <t xml:space="preserve">Napojení přípojky do šachty DN 1000   </t>
  </si>
  <si>
    <t>89443</t>
  </si>
  <si>
    <t xml:space="preserve">Zřízení revizní plastové šachty DN 400 s poklopem vč.dodávky   </t>
  </si>
  <si>
    <t>nab-2</t>
  </si>
  <si>
    <t xml:space="preserve">Kamerová prohlídka vč. pořízení videozáznamu   </t>
  </si>
  <si>
    <t xml:space="preserve">Vodorovná doprava suti -1km   </t>
  </si>
  <si>
    <t xml:space="preserve">Vodor dopr suti přípl za další 1km   </t>
  </si>
  <si>
    <t>979087212</t>
  </si>
  <si>
    <t xml:space="preserve">Nakládání na dopravní prostředky pro vodorovnou dopravu suti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</si>
  <si>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</si>
  <si>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</si>
  <si>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</si>
  <si>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</si>
  <si>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119001401</t>
  </si>
  <si>
    <t xml:space="preserve">Zajištění doč potr ocel lit DN -200   </t>
  </si>
  <si>
    <t>119001412</t>
  </si>
  <si>
    <t xml:space="preserve">Dočasné zajištění potrubí betonového, ŽB, kameninového nebo vláknocementového DN do 500   </t>
  </si>
  <si>
    <t>212752212</t>
  </si>
  <si>
    <t xml:space="preserve">Trativod z drenážních trubek plastových flexibilních D do 100 mm včetně lože otevřený výkop   </t>
  </si>
  <si>
    <t>452312131</t>
  </si>
  <si>
    <t xml:space="preserve">Sedlové lože z betonu prostého tř. C 12/15 otevřený výkop   </t>
  </si>
  <si>
    <t>597109840</t>
  </si>
  <si>
    <t xml:space="preserve">koleno kameninové glazované DN150mm 45° spojovací systém F   </t>
  </si>
  <si>
    <t>597117700</t>
  </si>
  <si>
    <t xml:space="preserve">odbočka kameninová glazovaná jednoduchá kolmá DN300/150 L50cm spojovací systém C/F tř.160/-   </t>
  </si>
  <si>
    <t>552434420</t>
  </si>
  <si>
    <t xml:space="preserve">poklop na vstupní šachtu litinový s betonovou výplní a odvětráváním D400 s tlumící vložkou   </t>
  </si>
  <si>
    <t>soub</t>
  </si>
  <si>
    <t>nab-321</t>
  </si>
  <si>
    <t xml:space="preserve">Spádišťová šachta vnitř.prům. 1m, tl. stěny 120mm, dno a nárazová stěna v prov. s čedičovými segmenty (dno potr. do hl.4 m) obtokové potrubí vče.obetonování   </t>
  </si>
  <si>
    <t>998276101</t>
  </si>
  <si>
    <t xml:space="preserve">Přesun hmot pro trubní vedení z trub otevřený výkop   </t>
  </si>
  <si>
    <t xml:space="preserve">Přesun hmot pro trubní vedení   </t>
  </si>
  <si>
    <t>T13a, Kanalizační odbočky DN 150</t>
  </si>
  <si>
    <t>919735115</t>
  </si>
  <si>
    <t xml:space="preserve">Řezání stávajícího živičného krytu hl do 250 mm   </t>
  </si>
  <si>
    <t>151101102</t>
  </si>
  <si>
    <t xml:space="preserve">Zřízení příložného pažení a rozepření stěn rýh hl do 4 m   </t>
  </si>
  <si>
    <t>151101112</t>
  </si>
  <si>
    <t xml:space="preserve">Odstranění příložného pažení a rozepření stěn rýh hl do 4 m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</si>
  <si>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</si>
  <si>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</si>
  <si>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>T13b, Kanalizační odbočky DN 150</t>
  </si>
  <si>
    <t xml:space="preserve">Lože pod potrubí otevřený výkop ze štěrkopísku   </t>
  </si>
  <si>
    <t xml:space="preserve">poklop kruhový litinový D600 B   </t>
  </si>
  <si>
    <t>T13c, Kanalizace DN 300</t>
  </si>
  <si>
    <t xml:space="preserve">Dočasné zajištění potrubí ocelového nebo litinového DN do 200   </t>
  </si>
  <si>
    <t>119001411</t>
  </si>
  <si>
    <t xml:space="preserve">Dočasné zajištění potrubí betonového, ŽB, kameninového nebo vláknocementového DN do 200   </t>
  </si>
  <si>
    <t>552434400</t>
  </si>
  <si>
    <t xml:space="preserve">poklop na vstupní šachtu litinový D600 C   </t>
  </si>
  <si>
    <t>T13c, Kanalizační odbočky DN 150</t>
  </si>
  <si>
    <t>T13c. Kanalizační odbočky DN 200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</si>
  <si>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</si>
  <si>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</si>
  <si>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</si>
  <si>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</si>
  <si>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>T13d, Kanalizace DN 300 ze sklolaminátu</t>
  </si>
  <si>
    <t>0090200</t>
  </si>
  <si>
    <t xml:space="preserve">Obnova oplocení z drátěného pletiva výšky 1,5m   </t>
  </si>
  <si>
    <t>111201101</t>
  </si>
  <si>
    <t xml:space="preserve">Odstranění křovin a stromů průměru kmene do 100 mm i s kořeny z celkové plochy do 1000 m2   </t>
  </si>
  <si>
    <t>112101101</t>
  </si>
  <si>
    <t xml:space="preserve">Kácení stromů listnatých D kmene do 300 mm   </t>
  </si>
  <si>
    <t>112201101</t>
  </si>
  <si>
    <t xml:space="preserve">Odstranění pařezů D do 300 mm   </t>
  </si>
  <si>
    <t xml:space="preserve">Hloubení rýh š do 2000 mm v hornině tř. 3 objemu do 1000 m3 - ruční výkop   </t>
  </si>
  <si>
    <t>162201411</t>
  </si>
  <si>
    <t xml:space="preserve">Vodorovné přemístění kmenů stromů listnatých do 1 km D kmene do 300 mm   </t>
  </si>
  <si>
    <t>162201421</t>
  </si>
  <si>
    <t xml:space="preserve">Vodorovné přemístění pařezů do 1 km D do 300 mm   </t>
  </si>
  <si>
    <t>162201455</t>
  </si>
  <si>
    <t xml:space="preserve">Vodorovné přemístění větví stromů listnatých do 3 km D kmene do 300 mm   </t>
  </si>
  <si>
    <t>162301501</t>
  </si>
  <si>
    <t xml:space="preserve">Vodorovné přemístění křovin do 5 km D kmene do 100 mm   </t>
  </si>
  <si>
    <t>871372111</t>
  </si>
  <si>
    <t xml:space="preserve">Montáž kanalizačního potrubí z laminátových trub HOBAS DN 300 se spojkami v otevřeném výkopu   </t>
  </si>
  <si>
    <t>286410920</t>
  </si>
  <si>
    <t xml:space="preserve">roury z odstředivě litého laminátu HOBAS PN 1 SN 5000 DN 300 DA 324 spojka DC/FWC   </t>
  </si>
  <si>
    <t>894410</t>
  </si>
  <si>
    <t xml:space="preserve">Zřízení sklolaminátového sedla na potrubí DN 300 pro přípojku DN 150   </t>
  </si>
  <si>
    <t>894431</t>
  </si>
  <si>
    <t xml:space="preserve">Zřízení revizní plastové šachty DN 1000 s poklopem vč.dodávky   </t>
  </si>
  <si>
    <t>T13d, Kanalizační odbočky DN 150 z PVC</t>
  </si>
  <si>
    <t>871313121</t>
  </si>
  <si>
    <t xml:space="preserve">Montáž potrubí z kanalizačních trub z PVC otevřený výkop sklon do 20 % DN 150   </t>
  </si>
  <si>
    <t>286113120</t>
  </si>
  <si>
    <t xml:space="preserve">trubka kanalizace plastová KGEM-160x1000 mm SN4   </t>
  </si>
  <si>
    <t>T13d1, Kanalizace DN 200</t>
  </si>
  <si>
    <t>113107130</t>
  </si>
  <si>
    <t xml:space="preserve">Odstranění podkladu pl do 50 m2 z betonu prostého tl 100 mm   </t>
  </si>
  <si>
    <t xml:space="preserve">Obsyp potrubí bez prohození sypaniny z hornin tř. 1 až 4 uloženým do 3 m od kraje výkopu   </t>
  </si>
  <si>
    <t>567311111</t>
  </si>
  <si>
    <t xml:space="preserve">Kryt z betonu tl 100 mm   </t>
  </si>
  <si>
    <t>597107030</t>
  </si>
  <si>
    <t xml:space="preserve">trouba kameninová glazovaná DN200mm L2,50m spojovací systém F Třida 160   </t>
  </si>
  <si>
    <t>919735122</t>
  </si>
  <si>
    <t xml:space="preserve">Řezání stávajícího betonového krytu hl do 100 mm   </t>
  </si>
  <si>
    <t>T13e, Kanalizace</t>
  </si>
  <si>
    <t xml:space="preserve">ucpávka kameninová glazovaná DN 150, spojovací systém F   </t>
  </si>
  <si>
    <t xml:space="preserve">Osazení poklopů litinových vč rámů hmot přes 150 kg   </t>
  </si>
  <si>
    <t>T13g, Kanalizace DN 300 hrdlová</t>
  </si>
  <si>
    <t>T13g, Kanalizace DN 300 protlak</t>
  </si>
  <si>
    <t>143204113S</t>
  </si>
  <si>
    <t xml:space="preserve">Bezvýkopová technologie z ocelových trub protlačením do 100m D nad 630 do 720 mm   </t>
  </si>
  <si>
    <t>143332800</t>
  </si>
  <si>
    <t xml:space="preserve">trubka ocelová podélně svařovaná hladká 11375.1 D630 tl 10 mm   </t>
  </si>
  <si>
    <t>143411112</t>
  </si>
  <si>
    <t xml:space="preserve">Výplň mezikruží cementopopílkovou suspenzí   </t>
  </si>
  <si>
    <t>143411113</t>
  </si>
  <si>
    <t xml:space="preserve">Fixace potrubí v mezikruží, utěsnění obou konců chráničky   </t>
  </si>
  <si>
    <t>úsek</t>
  </si>
  <si>
    <t>831422121</t>
  </si>
  <si>
    <t xml:space="preserve">trouba kameninová glazovaná DN500mm L2,50m spojovací systém C Třída 160   </t>
  </si>
  <si>
    <t>T13g, Kanalizační odbočky DN 150</t>
  </si>
  <si>
    <t>T13g, Kanalizační odbočky DN 200</t>
  </si>
  <si>
    <t>Část:</t>
  </si>
  <si>
    <t>Cen. hladina:</t>
  </si>
  <si>
    <t>ÚRS 2009, KROS 2009</t>
  </si>
  <si>
    <t>21,00,</t>
  </si>
  <si>
    <t>Stavba:   Petřkovice, kanalizační stoka T - část B - III.etapa</t>
  </si>
  <si>
    <t>Objekt:   SO 02.2 Splašková kanalizace III. etapa</t>
  </si>
  <si>
    <t>Stavba:   4.3_Kanalizace Petřkovice, III. etapa</t>
  </si>
  <si>
    <t>Objekt:   Splašková kanalizace III. etapa</t>
  </si>
  <si>
    <t>Podčást:</t>
  </si>
  <si>
    <t>T13b, Kanalizace DN 300</t>
  </si>
  <si>
    <t>Zakázka 5. úr.:</t>
  </si>
  <si>
    <t xml:space="preserve">NEOCENĚNÝ VÝKAZ VÝMĚR  </t>
  </si>
  <si>
    <t>List</t>
  </si>
  <si>
    <t>,</t>
  </si>
  <si>
    <t>Sazba DPH</t>
  </si>
  <si>
    <t>zrušena</t>
  </si>
  <si>
    <t>17a</t>
  </si>
  <si>
    <t xml:space="preserve">Zásyp  jam šachet rýh   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</si>
</sst>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##0;\-###0"/>
    <numFmt numFmtId="169" formatCode="0.00%;\-0.00%"/>
    <numFmt numFmtId="170" formatCode="0.0"/>
    <numFmt numFmtId="171" formatCode="0.000"/>
    <numFmt numFmtId="172" formatCode="#,##0.000"/>
    <numFmt numFmtId="173" formatCode="#,##0.0"/>
    <numFmt numFmtId="174" formatCode="&quot;See Note &quot;\ #"/>
    <numFmt numFmtId="175" formatCode="\$\ #,##0"/>
    <numFmt numFmtId="176" formatCode="* _-#,##0\ &quot;Kč&quot;;* \-#,##0\ &quot;Kč&quot;;* _-&quot;-&quot;\ &quot;Kč&quot;;@"/>
    <numFmt numFmtId="177" formatCode="* #,##0;* \-#,##0;* &quot;-&quot;;@"/>
    <numFmt numFmtId="178" formatCode="* _-#,##0.00\ &quot;Kč&quot;;* \-#,##0.00\ &quot;Kč&quot;;* _-&quot;-&quot;??\ &quot;Kč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###\ ###\ ###\ ##0.00"/>
    <numFmt numFmtId="186" formatCode="##\ ###\ ###\ ##0.00"/>
    <numFmt numFmtId="187" formatCode="#\ ###\ ###\ ##0.00"/>
    <numFmt numFmtId="188" formatCode="0.00000"/>
    <numFmt numFmtId="189" formatCode="#,##0\ &quot;Kč&quot;"/>
    <numFmt numFmtId="190" formatCode="dd/mm/yy"/>
    <numFmt numFmtId="191" formatCode="#,##0.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###\ ###\ ###\ ##0.00"/>
    <numFmt numFmtId="199" formatCode="#####\ ###\ ###\ ##0.00"/>
    <numFmt numFmtId="200" formatCode="######\ ###\ ###\ ##0.00"/>
    <numFmt numFmtId="201" formatCode="#######\ ###\ ###\ ##0.00"/>
    <numFmt numFmtId="202" formatCode="########\ ###\ ###\ ##0.00"/>
    <numFmt numFmtId="203" formatCode="&quot;$U&quot;\ #,##0;&quot;$U&quot;\ \-#,##0"/>
    <numFmt numFmtId="204" formatCode="&quot;$U&quot;\ #,##0;[Red]&quot;$U&quot;\ \-#,##0"/>
    <numFmt numFmtId="205" formatCode="&quot;$U&quot;\ #,##0.00;&quot;$U&quot;\ \-#,##0.00"/>
    <numFmt numFmtId="206" formatCode="&quot;$U&quot;\ #,##0.00;[Red]&quot;$U&quot;\ \-#,##0.00"/>
    <numFmt numFmtId="207" formatCode="_ * #,##0_ ;_ * \-#,##0_ ;_ * &quot;-&quot;_ ;_ @_ "/>
    <numFmt numFmtId="208" formatCode="_ &quot;$U&quot;\ * #,##0_ ;_ &quot;$U&quot;\ * \-#,##0_ ;_ &quot;$U&quot;\ * &quot;-&quot;_ ;_ @_ "/>
    <numFmt numFmtId="209" formatCode="_ * #,##0.00_ ;_ * \-#,##0.00_ ;_ * &quot;-&quot;??_ ;_ @_ "/>
    <numFmt numFmtId="210" formatCode="_ &quot;$U&quot;\ * #,##0.00_ ;_ &quot;$U&quot;\ * \-#,##0.00_ ;_ &quot;$U&quot;\ * &quot;-&quot;??_ ;_ @_ "/>
    <numFmt numFmtId="211" formatCode="000\ 00"/>
    <numFmt numFmtId="212" formatCode="0.0000000"/>
    <numFmt numFmtId="213" formatCode="0.000000"/>
    <numFmt numFmtId="214" formatCode="0.0000"/>
    <numFmt numFmtId="215" formatCode="0.00000000"/>
    <numFmt numFmtId="216" formatCode="0.000000000"/>
    <numFmt numFmtId="217" formatCode="#,##0.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\ &quot;Kč&quot;_-;\-* #,##0.0\ &quot;Kč&quot;_-;_-* &quot;-&quot;\ &quot;Kč&quot;_-;_-@_-"/>
    <numFmt numFmtId="222" formatCode="#,##0.0;\-#,##0.0"/>
    <numFmt numFmtId="223" formatCode="####;\-####"/>
    <numFmt numFmtId="224" formatCode="#,##0.00000;\-#,##0.00000"/>
    <numFmt numFmtId="225" formatCode="#,##0.00_ ;\-#,##0.00\ "/>
    <numFmt numFmtId="226" formatCode="[$-405]d\.\ mmmm\ yyyy"/>
    <numFmt numFmtId="227" formatCode="#,##0.000_ ;\-#,##0.000\ 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8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>
      <protection/>
    </xf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3" fontId="13" fillId="0" borderId="0">
      <alignment vertical="top"/>
      <protection/>
    </xf>
    <xf numFmtId="2" fontId="14" fillId="1" borderId="2">
      <alignment horizontal="left"/>
      <protection locked="0"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" fontId="18" fillId="0" borderId="3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 applyAlignment="0">
      <protection locked="0"/>
    </xf>
    <xf numFmtId="3" fontId="14" fillId="0" borderId="0" applyNumberFormat="0">
      <alignment horizontal="center"/>
      <protection/>
    </xf>
    <xf numFmtId="174" fontId="31" fillId="0" borderId="0">
      <alignment horizontal="left"/>
      <protection/>
    </xf>
    <xf numFmtId="3" fontId="32" fillId="0" borderId="0">
      <alignment vertical="top"/>
      <protection/>
    </xf>
    <xf numFmtId="0" fontId="35" fillId="0" borderId="0" applyNumberFormat="0" applyFill="0" applyBorder="0" applyAlignment="0" applyProtection="0"/>
    <xf numFmtId="0" fontId="0" fillId="18" borderId="8" applyNumberFormat="0" applyFont="0" applyAlignment="0" applyProtection="0"/>
    <xf numFmtId="175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174" fontId="31" fillId="0" borderId="0">
      <alignment horizontal="left"/>
      <protection/>
    </xf>
    <xf numFmtId="0" fontId="13" fillId="0" borderId="10">
      <alignment/>
      <protection/>
    </xf>
    <xf numFmtId="0" fontId="38" fillId="7" borderId="11" applyNumberFormat="0" applyAlignment="0" applyProtection="0"/>
    <xf numFmtId="0" fontId="39" fillId="19" borderId="11" applyNumberFormat="0" applyAlignment="0" applyProtection="0"/>
    <xf numFmtId="0" fontId="40" fillId="19" borderId="12" applyNumberFormat="0" applyAlignment="0" applyProtection="0"/>
    <xf numFmtId="0" fontId="4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2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165" fontId="4" fillId="0" borderId="19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165" fontId="6" fillId="0" borderId="19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165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164" fontId="4" fillId="0" borderId="29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164" fontId="6" fillId="0" borderId="29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165" fontId="6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165" fontId="4" fillId="0" borderId="32" xfId="0" applyNumberFormat="1" applyFont="1" applyBorder="1" applyAlignment="1">
      <alignment horizontal="right"/>
    </xf>
    <xf numFmtId="166" fontId="4" fillId="0" borderId="32" xfId="0" applyNumberFormat="1" applyFon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2" fontId="0" fillId="0" borderId="36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0" fillId="0" borderId="22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2" fontId="0" fillId="0" borderId="22" xfId="0" applyNumberFormat="1" applyFont="1" applyBorder="1" applyAlignment="1">
      <alignment horizontal="right"/>
    </xf>
    <xf numFmtId="164" fontId="4" fillId="0" borderId="39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164" fontId="4" fillId="0" borderId="16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164" fontId="4" fillId="17" borderId="16" xfId="0" applyNumberFormat="1" applyFont="1" applyFill="1" applyBorder="1" applyAlignment="1">
      <alignment horizontal="center"/>
    </xf>
    <xf numFmtId="164" fontId="4" fillId="17" borderId="40" xfId="0" applyNumberFormat="1" applyFont="1" applyFill="1" applyBorder="1" applyAlignment="1">
      <alignment horizontal="center"/>
    </xf>
    <xf numFmtId="0" fontId="4" fillId="17" borderId="17" xfId="0" applyFont="1" applyFill="1" applyBorder="1" applyAlignment="1">
      <alignment horizontal="left" wrapText="1"/>
    </xf>
    <xf numFmtId="165" fontId="4" fillId="17" borderId="17" xfId="0" applyNumberFormat="1" applyFont="1" applyFill="1" applyBorder="1" applyAlignment="1">
      <alignment horizontal="right"/>
    </xf>
    <xf numFmtId="164" fontId="6" fillId="17" borderId="16" xfId="0" applyNumberFormat="1" applyFont="1" applyFill="1" applyBorder="1" applyAlignment="1">
      <alignment horizontal="center"/>
    </xf>
    <xf numFmtId="164" fontId="6" fillId="17" borderId="40" xfId="0" applyNumberFormat="1" applyFont="1" applyFill="1" applyBorder="1" applyAlignment="1">
      <alignment horizontal="center"/>
    </xf>
    <xf numFmtId="0" fontId="6" fillId="17" borderId="17" xfId="0" applyFont="1" applyFill="1" applyBorder="1" applyAlignment="1">
      <alignment horizontal="left" wrapText="1"/>
    </xf>
    <xf numFmtId="165" fontId="6" fillId="17" borderId="17" xfId="0" applyNumberFormat="1" applyFont="1" applyFill="1" applyBorder="1" applyAlignment="1">
      <alignment horizontal="right"/>
    </xf>
    <xf numFmtId="164" fontId="4" fillId="17" borderId="18" xfId="0" applyNumberFormat="1" applyFont="1" applyFill="1" applyBorder="1" applyAlignment="1">
      <alignment horizontal="center"/>
    </xf>
    <xf numFmtId="164" fontId="4" fillId="17" borderId="41" xfId="0" applyNumberFormat="1" applyFont="1" applyFill="1" applyBorder="1" applyAlignment="1">
      <alignment horizontal="center"/>
    </xf>
    <xf numFmtId="0" fontId="4" fillId="17" borderId="19" xfId="0" applyFont="1" applyFill="1" applyBorder="1" applyAlignment="1">
      <alignment horizontal="left" wrapText="1"/>
    </xf>
    <xf numFmtId="165" fontId="4" fillId="17" borderId="19" xfId="0" applyNumberFormat="1" applyFont="1" applyFill="1" applyBorder="1" applyAlignment="1">
      <alignment horizontal="right"/>
    </xf>
    <xf numFmtId="2" fontId="0" fillId="0" borderId="46" xfId="0" applyNumberFormat="1" applyBorder="1" applyAlignment="1">
      <alignment horizontal="right"/>
    </xf>
    <xf numFmtId="164" fontId="4" fillId="17" borderId="20" xfId="0" applyNumberFormat="1" applyFont="1" applyFill="1" applyBorder="1" applyAlignment="1">
      <alignment horizontal="center"/>
    </xf>
    <xf numFmtId="164" fontId="4" fillId="17" borderId="42" xfId="0" applyNumberFormat="1" applyFont="1" applyFill="1" applyBorder="1" applyAlignment="1">
      <alignment horizontal="center"/>
    </xf>
    <xf numFmtId="0" fontId="4" fillId="17" borderId="21" xfId="0" applyFont="1" applyFill="1" applyBorder="1" applyAlignment="1">
      <alignment horizontal="left" wrapText="1"/>
    </xf>
    <xf numFmtId="165" fontId="4" fillId="17" borderId="21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165" fontId="6" fillId="0" borderId="17" xfId="0" applyNumberFormat="1" applyFont="1" applyFill="1" applyBorder="1" applyAlignment="1">
      <alignment horizontal="right"/>
    </xf>
    <xf numFmtId="165" fontId="4" fillId="17" borderId="15" xfId="0" applyNumberFormat="1" applyFont="1" applyFill="1" applyBorder="1" applyAlignment="1">
      <alignment horizontal="right"/>
    </xf>
    <xf numFmtId="164" fontId="4" fillId="17" borderId="14" xfId="0" applyNumberFormat="1" applyFont="1" applyFill="1" applyBorder="1" applyAlignment="1">
      <alignment horizontal="center"/>
    </xf>
    <xf numFmtId="164" fontId="4" fillId="17" borderId="39" xfId="0" applyNumberFormat="1" applyFont="1" applyFill="1" applyBorder="1" applyAlignment="1">
      <alignment horizontal="center"/>
    </xf>
    <xf numFmtId="0" fontId="4" fillId="17" borderId="15" xfId="0" applyFont="1" applyFill="1" applyBorder="1" applyAlignment="1">
      <alignment horizontal="left" wrapText="1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te" xfId="61"/>
    <cellStyle name="Option" xfId="62"/>
    <cellStyle name="OptionHeading" xfId="63"/>
    <cellStyle name="Followed Hyperlink" xfId="64"/>
    <cellStyle name="Poznámka" xfId="65"/>
    <cellStyle name="Price" xfId="66"/>
    <cellStyle name="Percent" xfId="67"/>
    <cellStyle name="Propojená buňka" xfId="68"/>
    <cellStyle name="Správně" xfId="69"/>
    <cellStyle name="Text upozornění" xfId="70"/>
    <cellStyle name="Unit" xfId="71"/>
    <cellStyle name="Vertical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6"/>
  <sheetViews>
    <sheetView showGridLines="0" view="pageBreakPreview" zoomScaleSheetLayoutView="100" zoomScalePageLayoutView="0" workbookViewId="0" topLeftCell="A34">
      <selection activeCell="F51" sqref="F5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H13+H39+H42+H46+H53+H67+H71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84">
        <v>1</v>
      </c>
      <c r="C14" s="18" t="s">
        <v>18</v>
      </c>
      <c r="D14" s="18" t="s">
        <v>19</v>
      </c>
      <c r="E14" s="18" t="s">
        <v>20</v>
      </c>
      <c r="F14" s="19">
        <v>156</v>
      </c>
      <c r="G14" s="20"/>
      <c r="H14" s="20">
        <f aca="true" t="shared" si="0" ref="H14:H38">F14*G14</f>
        <v>0</v>
      </c>
      <c r="I14" s="48">
        <v>21</v>
      </c>
    </row>
    <row r="15" spans="1:9" s="6" customFormat="1" ht="24" customHeight="1">
      <c r="A15" s="21">
        <v>2</v>
      </c>
      <c r="B15" s="85">
        <v>1</v>
      </c>
      <c r="C15" s="22" t="s">
        <v>21</v>
      </c>
      <c r="D15" s="22" t="s">
        <v>22</v>
      </c>
      <c r="E15" s="22" t="s">
        <v>20</v>
      </c>
      <c r="F15" s="23">
        <v>156</v>
      </c>
      <c r="G15" s="24"/>
      <c r="H15" s="24">
        <f t="shared" si="0"/>
        <v>0</v>
      </c>
      <c r="I15" s="49">
        <v>21</v>
      </c>
    </row>
    <row r="16" spans="1:9" s="6" customFormat="1" ht="13.5" customHeight="1">
      <c r="A16" s="21">
        <v>3</v>
      </c>
      <c r="B16" s="85">
        <v>1</v>
      </c>
      <c r="C16" s="22" t="s">
        <v>23</v>
      </c>
      <c r="D16" s="22" t="s">
        <v>24</v>
      </c>
      <c r="E16" s="22" t="s">
        <v>20</v>
      </c>
      <c r="F16" s="23">
        <v>156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99">
        <v>4</v>
      </c>
      <c r="B17" s="100">
        <v>1</v>
      </c>
      <c r="C17" s="101" t="s">
        <v>25</v>
      </c>
      <c r="D17" s="101" t="s">
        <v>26</v>
      </c>
      <c r="E17" s="101" t="s">
        <v>20</v>
      </c>
      <c r="F17" s="102">
        <v>1809.25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1</v>
      </c>
      <c r="C18" s="22" t="s">
        <v>27</v>
      </c>
      <c r="D18" s="22" t="s">
        <v>28</v>
      </c>
      <c r="E18" s="22" t="s">
        <v>29</v>
      </c>
      <c r="F18" s="23">
        <v>432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85">
        <v>1</v>
      </c>
      <c r="C19" s="22" t="s">
        <v>30</v>
      </c>
      <c r="D19" s="22" t="s">
        <v>31</v>
      </c>
      <c r="E19" s="22" t="s">
        <v>32</v>
      </c>
      <c r="F19" s="23">
        <v>18</v>
      </c>
      <c r="G19" s="24"/>
      <c r="H19" s="24">
        <f t="shared" si="0"/>
        <v>0</v>
      </c>
      <c r="I19" s="49">
        <v>21</v>
      </c>
    </row>
    <row r="20" spans="1:9" s="6" customFormat="1" ht="24" customHeight="1">
      <c r="A20" s="21">
        <v>7</v>
      </c>
      <c r="B20" s="85">
        <v>1</v>
      </c>
      <c r="C20" s="22" t="s">
        <v>33</v>
      </c>
      <c r="D20" s="22" t="s">
        <v>34</v>
      </c>
      <c r="E20" s="22" t="s">
        <v>35</v>
      </c>
      <c r="F20" s="23">
        <v>3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85">
        <v>1</v>
      </c>
      <c r="C21" s="22" t="s">
        <v>36</v>
      </c>
      <c r="D21" s="22" t="s">
        <v>37</v>
      </c>
      <c r="E21" s="22" t="s">
        <v>35</v>
      </c>
      <c r="F21" s="23">
        <v>3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85">
        <v>1</v>
      </c>
      <c r="C22" s="22" t="s">
        <v>38</v>
      </c>
      <c r="D22" s="22" t="s">
        <v>39</v>
      </c>
      <c r="E22" s="22" t="s">
        <v>40</v>
      </c>
      <c r="F22" s="23">
        <v>25.65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85">
        <v>1</v>
      </c>
      <c r="C23" s="22" t="s">
        <v>41</v>
      </c>
      <c r="D23" s="22" t="s">
        <v>42</v>
      </c>
      <c r="E23" s="22" t="s">
        <v>40</v>
      </c>
      <c r="F23" s="23">
        <v>112.84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85">
        <v>1</v>
      </c>
      <c r="C24" s="22" t="s">
        <v>43</v>
      </c>
      <c r="D24" s="22" t="s">
        <v>44</v>
      </c>
      <c r="E24" s="22" t="s">
        <v>40</v>
      </c>
      <c r="F24" s="23">
        <v>112.84</v>
      </c>
      <c r="G24" s="24"/>
      <c r="H24" s="24">
        <f t="shared" si="0"/>
        <v>0</v>
      </c>
      <c r="I24" s="49">
        <v>21</v>
      </c>
    </row>
    <row r="25" spans="1:9" s="6" customFormat="1" ht="24" customHeight="1">
      <c r="A25" s="21">
        <v>12</v>
      </c>
      <c r="B25" s="85">
        <v>1</v>
      </c>
      <c r="C25" s="22" t="s">
        <v>45</v>
      </c>
      <c r="D25" s="22" t="s">
        <v>46</v>
      </c>
      <c r="E25" s="22" t="s">
        <v>40</v>
      </c>
      <c r="F25" s="23">
        <v>225.68</v>
      </c>
      <c r="G25" s="24"/>
      <c r="H25" s="24">
        <f t="shared" si="0"/>
        <v>0</v>
      </c>
      <c r="I25" s="49">
        <v>21</v>
      </c>
    </row>
    <row r="26" spans="1:9" s="6" customFormat="1" ht="24" customHeight="1">
      <c r="A26" s="21">
        <v>13</v>
      </c>
      <c r="B26" s="85">
        <v>1</v>
      </c>
      <c r="C26" s="22" t="s">
        <v>47</v>
      </c>
      <c r="D26" s="22" t="s">
        <v>48</v>
      </c>
      <c r="E26" s="22" t="s">
        <v>40</v>
      </c>
      <c r="F26" s="23">
        <v>225.68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85">
        <v>1</v>
      </c>
      <c r="C27" s="22" t="s">
        <v>49</v>
      </c>
      <c r="D27" s="22" t="s">
        <v>50</v>
      </c>
      <c r="E27" s="22" t="s">
        <v>20</v>
      </c>
      <c r="F27" s="23">
        <v>681.2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85">
        <v>1</v>
      </c>
      <c r="C28" s="22" t="s">
        <v>51</v>
      </c>
      <c r="D28" s="22" t="s">
        <v>52</v>
      </c>
      <c r="E28" s="22" t="s">
        <v>20</v>
      </c>
      <c r="F28" s="23">
        <v>681.2</v>
      </c>
      <c r="G28" s="24"/>
      <c r="H28" s="24">
        <f t="shared" si="0"/>
        <v>0</v>
      </c>
      <c r="I28" s="49">
        <v>21</v>
      </c>
    </row>
    <row r="29" spans="1:9" s="6" customFormat="1" ht="24" customHeight="1">
      <c r="A29" s="21">
        <v>16</v>
      </c>
      <c r="B29" s="85">
        <v>1</v>
      </c>
      <c r="C29" s="22" t="s">
        <v>53</v>
      </c>
      <c r="D29" s="22" t="s">
        <v>54</v>
      </c>
      <c r="E29" s="22" t="s">
        <v>40</v>
      </c>
      <c r="F29" s="23">
        <v>338.52</v>
      </c>
      <c r="G29" s="24"/>
      <c r="H29" s="24">
        <f t="shared" si="0"/>
        <v>0</v>
      </c>
      <c r="I29" s="49">
        <v>21</v>
      </c>
    </row>
    <row r="30" spans="1:9" s="6" customFormat="1" ht="24" customHeight="1">
      <c r="A30" s="21">
        <v>17</v>
      </c>
      <c r="B30" s="85">
        <v>1</v>
      </c>
      <c r="C30" s="22" t="s">
        <v>55</v>
      </c>
      <c r="D30" s="22" t="s">
        <v>56</v>
      </c>
      <c r="E30" s="22" t="s">
        <v>40</v>
      </c>
      <c r="F30" s="23">
        <v>338.52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85">
        <v>1</v>
      </c>
      <c r="C31" s="22" t="s">
        <v>57</v>
      </c>
      <c r="D31" s="22" t="s">
        <v>58</v>
      </c>
      <c r="E31" s="22" t="s">
        <v>40</v>
      </c>
      <c r="F31" s="23">
        <v>338.52</v>
      </c>
      <c r="G31" s="24"/>
      <c r="H31" s="24">
        <f t="shared" si="0"/>
        <v>0</v>
      </c>
      <c r="I31" s="49">
        <v>21</v>
      </c>
    </row>
    <row r="32" spans="1:9" s="6" customFormat="1" ht="24" customHeight="1">
      <c r="A32" s="21">
        <v>19</v>
      </c>
      <c r="B32" s="85">
        <v>1</v>
      </c>
      <c r="C32" s="22" t="s">
        <v>59</v>
      </c>
      <c r="D32" s="22" t="s">
        <v>60</v>
      </c>
      <c r="E32" s="22" t="s">
        <v>40</v>
      </c>
      <c r="F32" s="23">
        <v>291.72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41">
        <v>20</v>
      </c>
      <c r="B33" s="86">
        <v>1</v>
      </c>
      <c r="C33" s="42" t="s">
        <v>61</v>
      </c>
      <c r="D33" s="42" t="s">
        <v>62</v>
      </c>
      <c r="E33" s="42" t="s">
        <v>63</v>
      </c>
      <c r="F33" s="43">
        <v>408.408</v>
      </c>
      <c r="G33" s="44"/>
      <c r="H33" s="44">
        <f t="shared" si="0"/>
        <v>0</v>
      </c>
      <c r="I33" s="49">
        <v>21</v>
      </c>
    </row>
    <row r="34" spans="1:9" s="6" customFormat="1" ht="24" customHeight="1">
      <c r="A34" s="21">
        <v>21</v>
      </c>
      <c r="B34" s="85">
        <v>1</v>
      </c>
      <c r="C34" s="22" t="s">
        <v>64</v>
      </c>
      <c r="D34" s="22" t="s">
        <v>65</v>
      </c>
      <c r="E34" s="22" t="s">
        <v>40</v>
      </c>
      <c r="F34" s="23">
        <v>84.416</v>
      </c>
      <c r="G34" s="24"/>
      <c r="H34" s="24">
        <f t="shared" si="0"/>
        <v>0</v>
      </c>
      <c r="I34" s="49">
        <v>21</v>
      </c>
    </row>
    <row r="35" spans="1:9" s="6" customFormat="1" ht="13.5" customHeight="1">
      <c r="A35" s="41">
        <v>22</v>
      </c>
      <c r="B35" s="86">
        <v>1</v>
      </c>
      <c r="C35" s="42" t="s">
        <v>66</v>
      </c>
      <c r="D35" s="42" t="s">
        <v>67</v>
      </c>
      <c r="E35" s="42" t="s">
        <v>63</v>
      </c>
      <c r="F35" s="43">
        <v>162.277</v>
      </c>
      <c r="G35" s="44"/>
      <c r="H35" s="44">
        <f t="shared" si="0"/>
        <v>0</v>
      </c>
      <c r="I35" s="49">
        <v>21</v>
      </c>
    </row>
    <row r="36" spans="1:9" s="6" customFormat="1" ht="24" customHeight="1">
      <c r="A36" s="21">
        <v>23</v>
      </c>
      <c r="B36" s="85">
        <v>1</v>
      </c>
      <c r="C36" s="22" t="s">
        <v>68</v>
      </c>
      <c r="D36" s="22" t="s">
        <v>69</v>
      </c>
      <c r="E36" s="22" t="s">
        <v>63</v>
      </c>
      <c r="F36" s="23">
        <v>605.436</v>
      </c>
      <c r="G36" s="24"/>
      <c r="H36" s="24">
        <f t="shared" si="0"/>
        <v>0</v>
      </c>
      <c r="I36" s="49">
        <v>21</v>
      </c>
    </row>
    <row r="37" spans="1:9" s="6" customFormat="1" ht="24" customHeight="1">
      <c r="A37" s="21">
        <v>24</v>
      </c>
      <c r="B37" s="85">
        <v>1</v>
      </c>
      <c r="C37" s="22" t="s">
        <v>70</v>
      </c>
      <c r="D37" s="22" t="s">
        <v>71</v>
      </c>
      <c r="E37" s="22" t="s">
        <v>40</v>
      </c>
      <c r="F37" s="23">
        <v>338.52</v>
      </c>
      <c r="G37" s="24"/>
      <c r="H37" s="24">
        <f t="shared" si="0"/>
        <v>0</v>
      </c>
      <c r="I37" s="49">
        <v>21</v>
      </c>
    </row>
    <row r="38" spans="1:9" s="6" customFormat="1" ht="13.5" customHeight="1" thickBot="1">
      <c r="A38" s="37">
        <v>25</v>
      </c>
      <c r="B38" s="87">
        <v>1</v>
      </c>
      <c r="C38" s="38" t="s">
        <v>72</v>
      </c>
      <c r="D38" s="38" t="s">
        <v>73</v>
      </c>
      <c r="E38" s="38" t="s">
        <v>74</v>
      </c>
      <c r="F38" s="39">
        <v>1</v>
      </c>
      <c r="G38" s="40"/>
      <c r="H38" s="40">
        <f t="shared" si="0"/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46"/>
    </row>
    <row r="40" spans="1:9" s="6" customFormat="1" ht="24" customHeight="1">
      <c r="A40" s="17">
        <v>26</v>
      </c>
      <c r="B40" s="84">
        <v>1</v>
      </c>
      <c r="C40" s="18" t="s">
        <v>76</v>
      </c>
      <c r="D40" s="18" t="s">
        <v>77</v>
      </c>
      <c r="E40" s="18" t="s">
        <v>35</v>
      </c>
      <c r="F40" s="19">
        <v>130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88">
        <v>1</v>
      </c>
      <c r="C41" s="26" t="s">
        <v>78</v>
      </c>
      <c r="D41" s="26" t="s">
        <v>79</v>
      </c>
      <c r="E41" s="26" t="s">
        <v>80</v>
      </c>
      <c r="F41" s="27">
        <v>4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SUM(H43:H45)</f>
        <v>0</v>
      </c>
      <c r="I42" s="46"/>
    </row>
    <row r="43" spans="1:9" s="6" customFormat="1" ht="24" customHeight="1">
      <c r="A43" s="17">
        <v>28</v>
      </c>
      <c r="B43" s="84">
        <v>1</v>
      </c>
      <c r="C43" s="18">
        <v>452311121</v>
      </c>
      <c r="D43" s="18" t="s">
        <v>201</v>
      </c>
      <c r="E43" s="18" t="s">
        <v>40</v>
      </c>
      <c r="F43" s="19">
        <v>12.48</v>
      </c>
      <c r="G43" s="20"/>
      <c r="H43" s="20">
        <f>F43*G43</f>
        <v>0</v>
      </c>
      <c r="I43" s="48">
        <v>21</v>
      </c>
    </row>
    <row r="44" spans="1:9" s="6" customFormat="1" ht="13.5" customHeight="1">
      <c r="A44" s="21">
        <v>29</v>
      </c>
      <c r="B44" s="85">
        <v>1</v>
      </c>
      <c r="C44" s="22">
        <v>452312131</v>
      </c>
      <c r="D44" s="22" t="s">
        <v>233</v>
      </c>
      <c r="E44" s="22" t="s">
        <v>40</v>
      </c>
      <c r="F44" s="23">
        <v>12.48</v>
      </c>
      <c r="G44" s="24"/>
      <c r="H44" s="24">
        <f>F44*G44</f>
        <v>0</v>
      </c>
      <c r="I44" s="49">
        <v>21</v>
      </c>
    </row>
    <row r="45" spans="1:9" s="6" customFormat="1" ht="24" customHeight="1" thickBot="1">
      <c r="A45" s="25">
        <v>30</v>
      </c>
      <c r="B45" s="88">
        <v>1</v>
      </c>
      <c r="C45" s="26" t="s">
        <v>83</v>
      </c>
      <c r="D45" s="26" t="s">
        <v>84</v>
      </c>
      <c r="E45" s="26" t="s">
        <v>20</v>
      </c>
      <c r="F45" s="27">
        <v>20.8</v>
      </c>
      <c r="G45" s="28"/>
      <c r="H45" s="28">
        <f>F45*G45</f>
        <v>0</v>
      </c>
      <c r="I45" s="50">
        <v>21</v>
      </c>
    </row>
    <row r="46" spans="1:9" s="6" customFormat="1" ht="21" customHeight="1" thickBot="1">
      <c r="A46" s="13"/>
      <c r="B46" s="13"/>
      <c r="C46" s="14" t="s">
        <v>13</v>
      </c>
      <c r="D46" s="14" t="s">
        <v>85</v>
      </c>
      <c r="E46" s="14"/>
      <c r="F46" s="15"/>
      <c r="G46" s="16"/>
      <c r="H46" s="16">
        <f>SUM(H47:H52)</f>
        <v>0</v>
      </c>
      <c r="I46" s="46"/>
    </row>
    <row r="47" spans="1:9" s="6" customFormat="1" ht="21" customHeight="1">
      <c r="A47" s="17">
        <v>31</v>
      </c>
      <c r="B47" s="84">
        <v>1</v>
      </c>
      <c r="C47" s="18">
        <v>564851114</v>
      </c>
      <c r="D47" s="18" t="s">
        <v>160</v>
      </c>
      <c r="E47" s="18" t="s">
        <v>20</v>
      </c>
      <c r="F47" s="19">
        <v>156</v>
      </c>
      <c r="G47" s="20"/>
      <c r="H47" s="20">
        <f aca="true" t="shared" si="1" ref="H47:H52">F47*G47</f>
        <v>0</v>
      </c>
      <c r="I47" s="83">
        <v>21</v>
      </c>
    </row>
    <row r="48" spans="1:9" s="6" customFormat="1" ht="24" customHeight="1">
      <c r="A48" s="21">
        <v>32</v>
      </c>
      <c r="B48" s="85">
        <v>1</v>
      </c>
      <c r="C48" s="22" t="s">
        <v>86</v>
      </c>
      <c r="D48" s="22" t="s">
        <v>87</v>
      </c>
      <c r="E48" s="22" t="s">
        <v>20</v>
      </c>
      <c r="F48" s="23">
        <v>156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21">
        <v>33</v>
      </c>
      <c r="B49" s="85">
        <v>1</v>
      </c>
      <c r="C49" s="22" t="s">
        <v>88</v>
      </c>
      <c r="D49" s="22" t="s">
        <v>89</v>
      </c>
      <c r="E49" s="22" t="s">
        <v>20</v>
      </c>
      <c r="F49" s="23">
        <v>156</v>
      </c>
      <c r="G49" s="24"/>
      <c r="H49" s="24">
        <f t="shared" si="1"/>
        <v>0</v>
      </c>
      <c r="I49" s="49">
        <v>21</v>
      </c>
    </row>
    <row r="50" spans="1:9" s="6" customFormat="1" ht="24" customHeight="1">
      <c r="A50" s="99">
        <v>34</v>
      </c>
      <c r="B50" s="100">
        <v>1</v>
      </c>
      <c r="C50" s="101" t="s">
        <v>90</v>
      </c>
      <c r="D50" s="101" t="s">
        <v>91</v>
      </c>
      <c r="E50" s="101" t="s">
        <v>20</v>
      </c>
      <c r="F50" s="102">
        <v>1809.25</v>
      </c>
      <c r="G50" s="24"/>
      <c r="H50" s="24">
        <f t="shared" si="1"/>
        <v>0</v>
      </c>
      <c r="I50" s="49">
        <v>21</v>
      </c>
    </row>
    <row r="51" spans="1:9" s="6" customFormat="1" ht="24" customHeight="1">
      <c r="A51" s="21">
        <v>35</v>
      </c>
      <c r="B51" s="85">
        <v>1</v>
      </c>
      <c r="C51" s="22" t="s">
        <v>92</v>
      </c>
      <c r="D51" s="22" t="s">
        <v>93</v>
      </c>
      <c r="E51" s="22" t="s">
        <v>20</v>
      </c>
      <c r="F51" s="23">
        <v>156</v>
      </c>
      <c r="G51" s="24"/>
      <c r="H51" s="24">
        <f t="shared" si="1"/>
        <v>0</v>
      </c>
      <c r="I51" s="49">
        <v>21</v>
      </c>
    </row>
    <row r="52" spans="1:9" s="6" customFormat="1" ht="13.5" customHeight="1" thickBot="1">
      <c r="A52" s="25">
        <v>36</v>
      </c>
      <c r="B52" s="88">
        <v>1</v>
      </c>
      <c r="C52" s="26" t="s">
        <v>94</v>
      </c>
      <c r="D52" s="26" t="s">
        <v>95</v>
      </c>
      <c r="E52" s="26" t="s">
        <v>35</v>
      </c>
      <c r="F52" s="27">
        <v>262.4</v>
      </c>
      <c r="G52" s="28"/>
      <c r="H52" s="28">
        <f t="shared" si="1"/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14</v>
      </c>
      <c r="D53" s="14" t="s">
        <v>96</v>
      </c>
      <c r="E53" s="14"/>
      <c r="F53" s="15"/>
      <c r="G53" s="16"/>
      <c r="H53" s="16">
        <f>SUM(H54:H66)</f>
        <v>0</v>
      </c>
      <c r="I53" s="46"/>
    </row>
    <row r="54" spans="1:9" s="6" customFormat="1" ht="24" customHeight="1">
      <c r="A54" s="17">
        <v>37</v>
      </c>
      <c r="B54" s="84">
        <v>1</v>
      </c>
      <c r="C54" s="18" t="s">
        <v>97</v>
      </c>
      <c r="D54" s="18" t="s">
        <v>98</v>
      </c>
      <c r="E54" s="18" t="s">
        <v>35</v>
      </c>
      <c r="F54" s="19">
        <v>130</v>
      </c>
      <c r="G54" s="20"/>
      <c r="H54" s="20">
        <f aca="true" t="shared" si="2" ref="H54:H66">F54*G54</f>
        <v>0</v>
      </c>
      <c r="I54" s="48">
        <v>21</v>
      </c>
    </row>
    <row r="55" spans="1:9" s="6" customFormat="1" ht="24" customHeight="1">
      <c r="A55" s="41">
        <v>38</v>
      </c>
      <c r="B55" s="86">
        <v>1</v>
      </c>
      <c r="C55" s="42" t="s">
        <v>99</v>
      </c>
      <c r="D55" s="42" t="s">
        <v>100</v>
      </c>
      <c r="E55" s="42" t="s">
        <v>35</v>
      </c>
      <c r="F55" s="43">
        <v>132.458</v>
      </c>
      <c r="G55" s="44"/>
      <c r="H55" s="44">
        <f t="shared" si="2"/>
        <v>0</v>
      </c>
      <c r="I55" s="49">
        <v>21</v>
      </c>
    </row>
    <row r="56" spans="1:9" s="6" customFormat="1" ht="24" customHeight="1">
      <c r="A56" s="21">
        <v>39</v>
      </c>
      <c r="B56" s="85">
        <v>1</v>
      </c>
      <c r="C56" s="22" t="s">
        <v>101</v>
      </c>
      <c r="D56" s="22" t="s">
        <v>102</v>
      </c>
      <c r="E56" s="22" t="s">
        <v>80</v>
      </c>
      <c r="F56" s="23">
        <v>7</v>
      </c>
      <c r="G56" s="24"/>
      <c r="H56" s="24">
        <f t="shared" si="2"/>
        <v>0</v>
      </c>
      <c r="I56" s="49">
        <v>21</v>
      </c>
    </row>
    <row r="57" spans="1:9" s="6" customFormat="1" ht="24" customHeight="1">
      <c r="A57" s="41">
        <v>40</v>
      </c>
      <c r="B57" s="86">
        <v>1</v>
      </c>
      <c r="C57" s="42" t="s">
        <v>103</v>
      </c>
      <c r="D57" s="42" t="s">
        <v>104</v>
      </c>
      <c r="E57" s="42" t="s">
        <v>80</v>
      </c>
      <c r="F57" s="43">
        <v>7.105</v>
      </c>
      <c r="G57" s="44"/>
      <c r="H57" s="44">
        <f t="shared" si="2"/>
        <v>0</v>
      </c>
      <c r="I57" s="49">
        <v>21</v>
      </c>
    </row>
    <row r="58" spans="1:9" s="6" customFormat="1" ht="24" customHeight="1">
      <c r="A58" s="96">
        <v>41</v>
      </c>
      <c r="B58" s="97">
        <v>1</v>
      </c>
      <c r="C58" s="95" t="s">
        <v>105</v>
      </c>
      <c r="D58" s="95" t="s">
        <v>106</v>
      </c>
      <c r="E58" s="95" t="s">
        <v>80</v>
      </c>
      <c r="F58" s="98">
        <v>6</v>
      </c>
      <c r="G58" s="24"/>
      <c r="H58" s="24">
        <f t="shared" si="2"/>
        <v>0</v>
      </c>
      <c r="I58" s="49">
        <v>21</v>
      </c>
    </row>
    <row r="59" spans="1:9" s="6" customFormat="1" ht="24" customHeight="1">
      <c r="A59" s="120">
        <v>42</v>
      </c>
      <c r="B59" s="121">
        <v>1</v>
      </c>
      <c r="C59" s="122" t="s">
        <v>107</v>
      </c>
      <c r="D59" s="122" t="s">
        <v>108</v>
      </c>
      <c r="E59" s="122" t="s">
        <v>80</v>
      </c>
      <c r="F59" s="123">
        <v>6</v>
      </c>
      <c r="G59" s="44"/>
      <c r="H59" s="44">
        <f t="shared" si="2"/>
        <v>0</v>
      </c>
      <c r="I59" s="49">
        <v>21</v>
      </c>
    </row>
    <row r="60" spans="1:9" s="6" customFormat="1" ht="24" customHeight="1">
      <c r="A60" s="21">
        <v>43</v>
      </c>
      <c r="B60" s="85">
        <v>1</v>
      </c>
      <c r="C60" s="22" t="s">
        <v>109</v>
      </c>
      <c r="D60" s="22" t="s">
        <v>110</v>
      </c>
      <c r="E60" s="22" t="s">
        <v>80</v>
      </c>
      <c r="F60" s="23">
        <v>6</v>
      </c>
      <c r="G60" s="24"/>
      <c r="H60" s="24">
        <f t="shared" si="2"/>
        <v>0</v>
      </c>
      <c r="I60" s="49">
        <v>21</v>
      </c>
    </row>
    <row r="61" spans="1:9" s="6" customFormat="1" ht="13.5" customHeight="1">
      <c r="A61" s="41">
        <v>44</v>
      </c>
      <c r="B61" s="86">
        <v>1</v>
      </c>
      <c r="C61" s="42" t="s">
        <v>111</v>
      </c>
      <c r="D61" s="42" t="s">
        <v>112</v>
      </c>
      <c r="E61" s="42" t="s">
        <v>113</v>
      </c>
      <c r="F61" s="43">
        <v>6</v>
      </c>
      <c r="G61" s="44"/>
      <c r="H61" s="44">
        <f t="shared" si="2"/>
        <v>0</v>
      </c>
      <c r="I61" s="49">
        <v>21</v>
      </c>
    </row>
    <row r="62" spans="1:9" s="6" customFormat="1" ht="34.5" customHeight="1">
      <c r="A62" s="21">
        <v>45</v>
      </c>
      <c r="B62" s="85">
        <v>1</v>
      </c>
      <c r="C62" s="22" t="s">
        <v>114</v>
      </c>
      <c r="D62" s="22" t="s">
        <v>115</v>
      </c>
      <c r="E62" s="22" t="s">
        <v>116</v>
      </c>
      <c r="F62" s="23">
        <v>2</v>
      </c>
      <c r="G62" s="24"/>
      <c r="H62" s="24">
        <f t="shared" si="2"/>
        <v>0</v>
      </c>
      <c r="I62" s="49">
        <v>21</v>
      </c>
    </row>
    <row r="63" spans="1:9" s="6" customFormat="1" ht="34.5" customHeight="1">
      <c r="A63" s="21">
        <v>46</v>
      </c>
      <c r="B63" s="85">
        <v>1</v>
      </c>
      <c r="C63" s="22" t="s">
        <v>117</v>
      </c>
      <c r="D63" s="22" t="s">
        <v>118</v>
      </c>
      <c r="E63" s="22" t="s">
        <v>116</v>
      </c>
      <c r="F63" s="23">
        <v>3</v>
      </c>
      <c r="G63" s="24"/>
      <c r="H63" s="24">
        <f t="shared" si="2"/>
        <v>0</v>
      </c>
      <c r="I63" s="49">
        <v>21</v>
      </c>
    </row>
    <row r="64" spans="1:9" s="6" customFormat="1" ht="34.5" customHeight="1">
      <c r="A64" s="21">
        <v>47</v>
      </c>
      <c r="B64" s="85">
        <v>1</v>
      </c>
      <c r="C64" s="22" t="s">
        <v>119</v>
      </c>
      <c r="D64" s="22" t="s">
        <v>120</v>
      </c>
      <c r="E64" s="22" t="s">
        <v>116</v>
      </c>
      <c r="F64" s="23">
        <v>1</v>
      </c>
      <c r="G64" s="24"/>
      <c r="H64" s="24">
        <f t="shared" si="2"/>
        <v>0</v>
      </c>
      <c r="I64" s="49">
        <v>21</v>
      </c>
    </row>
    <row r="65" spans="1:9" s="6" customFormat="1" ht="24" customHeight="1">
      <c r="A65" s="21">
        <v>40</v>
      </c>
      <c r="B65" s="85">
        <v>1</v>
      </c>
      <c r="C65" s="22" t="s">
        <v>176</v>
      </c>
      <c r="D65" s="22" t="s">
        <v>177</v>
      </c>
      <c r="E65" s="22" t="s">
        <v>116</v>
      </c>
      <c r="F65" s="23">
        <v>6</v>
      </c>
      <c r="G65" s="24"/>
      <c r="H65" s="24">
        <f t="shared" si="2"/>
        <v>0</v>
      </c>
      <c r="I65" s="49">
        <v>21</v>
      </c>
    </row>
    <row r="66" spans="1:9" s="6" customFormat="1" ht="13.5" customHeight="1" thickBot="1">
      <c r="A66" s="25">
        <v>48</v>
      </c>
      <c r="B66" s="88">
        <v>1</v>
      </c>
      <c r="C66" s="26" t="s">
        <v>121</v>
      </c>
      <c r="D66" s="26" t="s">
        <v>122</v>
      </c>
      <c r="E66" s="26" t="s">
        <v>35</v>
      </c>
      <c r="F66" s="27">
        <v>130</v>
      </c>
      <c r="G66" s="28"/>
      <c r="H66" s="28">
        <f t="shared" si="2"/>
        <v>0</v>
      </c>
      <c r="I66" s="50">
        <v>21</v>
      </c>
    </row>
    <row r="67" spans="1:9" s="6" customFormat="1" ht="21" customHeight="1" thickBot="1">
      <c r="A67" s="13"/>
      <c r="B67" s="13"/>
      <c r="C67" s="14" t="s">
        <v>123</v>
      </c>
      <c r="D67" s="14" t="s">
        <v>124</v>
      </c>
      <c r="E67" s="14"/>
      <c r="F67" s="15"/>
      <c r="G67" s="16"/>
      <c r="H67" s="16">
        <f>SUM(H68:H70)</f>
        <v>0</v>
      </c>
      <c r="I67" s="46"/>
    </row>
    <row r="68" spans="1:9" s="6" customFormat="1" ht="13.5" customHeight="1">
      <c r="A68" s="17">
        <v>49</v>
      </c>
      <c r="B68" s="84">
        <v>1</v>
      </c>
      <c r="C68" s="18" t="s">
        <v>125</v>
      </c>
      <c r="D68" s="18" t="s">
        <v>126</v>
      </c>
      <c r="E68" s="18" t="s">
        <v>35</v>
      </c>
      <c r="F68" s="19">
        <v>262.4</v>
      </c>
      <c r="G68" s="20"/>
      <c r="H68" s="20">
        <f>F68*G68</f>
        <v>0</v>
      </c>
      <c r="I68" s="48">
        <v>21</v>
      </c>
    </row>
    <row r="69" spans="1:9" s="6" customFormat="1" ht="13.5" customHeight="1">
      <c r="A69" s="21">
        <v>50</v>
      </c>
      <c r="B69" s="85">
        <v>1</v>
      </c>
      <c r="C69" s="22" t="s">
        <v>127</v>
      </c>
      <c r="D69" s="22" t="s">
        <v>128</v>
      </c>
      <c r="E69" s="22" t="s">
        <v>63</v>
      </c>
      <c r="F69" s="23">
        <v>605.436</v>
      </c>
      <c r="G69" s="24"/>
      <c r="H69" s="24">
        <f>F69*G69</f>
        <v>0</v>
      </c>
      <c r="I69" s="49">
        <v>21</v>
      </c>
    </row>
    <row r="70" spans="1:9" s="6" customFormat="1" ht="24" customHeight="1" thickBot="1">
      <c r="A70" s="25">
        <v>51</v>
      </c>
      <c r="B70" s="88">
        <v>1</v>
      </c>
      <c r="C70" s="26" t="s">
        <v>129</v>
      </c>
      <c r="D70" s="26" t="s">
        <v>130</v>
      </c>
      <c r="E70" s="26" t="s">
        <v>63</v>
      </c>
      <c r="F70" s="27">
        <v>797.25</v>
      </c>
      <c r="G70" s="28"/>
      <c r="H70" s="28">
        <f>F70*G70</f>
        <v>0</v>
      </c>
      <c r="I70" s="50">
        <v>21</v>
      </c>
    </row>
    <row r="71" spans="1:9" s="6" customFormat="1" ht="21" customHeight="1" thickBot="1">
      <c r="A71" s="13"/>
      <c r="B71" s="13"/>
      <c r="C71" s="14" t="s">
        <v>131</v>
      </c>
      <c r="D71" s="14" t="s">
        <v>132</v>
      </c>
      <c r="E71" s="14"/>
      <c r="F71" s="15"/>
      <c r="G71" s="16"/>
      <c r="H71" s="16">
        <f>SUM(H72)</f>
        <v>0</v>
      </c>
      <c r="I71" s="46"/>
    </row>
    <row r="72" spans="1:9" s="6" customFormat="1" ht="24" customHeight="1" thickBot="1">
      <c r="A72" s="29">
        <v>52</v>
      </c>
      <c r="B72" s="89">
        <v>1</v>
      </c>
      <c r="C72" s="30" t="s">
        <v>133</v>
      </c>
      <c r="D72" s="30" t="s">
        <v>134</v>
      </c>
      <c r="E72" s="30" t="s">
        <v>63</v>
      </c>
      <c r="F72" s="31">
        <v>647.624</v>
      </c>
      <c r="G72" s="32"/>
      <c r="H72" s="32">
        <f>F72*G72</f>
        <v>0</v>
      </c>
      <c r="I72" s="51">
        <v>21</v>
      </c>
    </row>
    <row r="73" spans="1:9" s="6" customFormat="1" ht="21" customHeight="1">
      <c r="A73" s="13"/>
      <c r="B73" s="13"/>
      <c r="C73" s="14" t="s">
        <v>135</v>
      </c>
      <c r="D73" s="14" t="s">
        <v>136</v>
      </c>
      <c r="E73" s="14"/>
      <c r="F73" s="15"/>
      <c r="G73" s="16"/>
      <c r="H73" s="16">
        <f>H74</f>
        <v>0</v>
      </c>
      <c r="I73" s="46"/>
    </row>
    <row r="74" spans="1:9" s="6" customFormat="1" ht="21" customHeight="1" thickBot="1">
      <c r="A74" s="13"/>
      <c r="B74" s="13"/>
      <c r="C74" s="14" t="s">
        <v>137</v>
      </c>
      <c r="D74" s="14" t="s">
        <v>138</v>
      </c>
      <c r="E74" s="14"/>
      <c r="F74" s="15"/>
      <c r="G74" s="16"/>
      <c r="H74" s="16">
        <f>SUM(H75:H76)</f>
        <v>0</v>
      </c>
      <c r="I74" s="46"/>
    </row>
    <row r="75" spans="1:9" s="6" customFormat="1" ht="13.5" customHeight="1">
      <c r="A75" s="17">
        <v>53</v>
      </c>
      <c r="B75" s="84">
        <v>1</v>
      </c>
      <c r="C75" s="18" t="s">
        <v>139</v>
      </c>
      <c r="D75" s="18" t="s">
        <v>140</v>
      </c>
      <c r="E75" s="18" t="s">
        <v>74</v>
      </c>
      <c r="F75" s="19">
        <v>6</v>
      </c>
      <c r="G75" s="20"/>
      <c r="H75" s="20">
        <f>F75*G75</f>
        <v>0</v>
      </c>
      <c r="I75" s="48">
        <v>21</v>
      </c>
    </row>
    <row r="76" spans="1:9" s="6" customFormat="1" ht="13.5" customHeight="1" thickBot="1">
      <c r="A76" s="25">
        <v>54</v>
      </c>
      <c r="B76" s="88">
        <v>1</v>
      </c>
      <c r="C76" s="26" t="s">
        <v>141</v>
      </c>
      <c r="D76" s="26" t="s">
        <v>142</v>
      </c>
      <c r="E76" s="26" t="s">
        <v>35</v>
      </c>
      <c r="F76" s="27">
        <v>130</v>
      </c>
      <c r="G76" s="28"/>
      <c r="H76" s="28">
        <f>F76*G76</f>
        <v>0</v>
      </c>
      <c r="I76" s="50">
        <v>21</v>
      </c>
    </row>
    <row r="77" spans="1:9" s="6" customFormat="1" ht="21" customHeight="1">
      <c r="A77" s="33"/>
      <c r="B77" s="33"/>
      <c r="C77" s="34"/>
      <c r="D77" s="34" t="s">
        <v>143</v>
      </c>
      <c r="E77" s="34"/>
      <c r="F77" s="35"/>
      <c r="G77" s="36"/>
      <c r="H77" s="36">
        <f>H12+H73</f>
        <v>0</v>
      </c>
      <c r="I77" s="46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  <row r="116" ht="12" customHeight="1">
      <c r="I116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09"/>
  <sheetViews>
    <sheetView showGridLines="0" view="pageBreakPreview" zoomScaleSheetLayoutView="100" zoomScalePageLayoutView="0" workbookViewId="0" topLeftCell="A13">
      <selection activeCell="D27" sqref="D2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296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H13+H38+H40+H48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SUM(H14:H37)</f>
        <v>0</v>
      </c>
    </row>
    <row r="14" spans="1:9" s="6" customFormat="1" ht="24" customHeight="1">
      <c r="A14" s="125">
        <v>1</v>
      </c>
      <c r="B14" s="126">
        <v>18</v>
      </c>
      <c r="C14" s="127" t="s">
        <v>273</v>
      </c>
      <c r="D14" s="127" t="s">
        <v>344</v>
      </c>
      <c r="E14" s="127"/>
      <c r="F14" s="124"/>
      <c r="G14" s="20"/>
      <c r="H14" s="20">
        <f>F14*G14</f>
        <v>0</v>
      </c>
      <c r="I14" s="48">
        <v>21</v>
      </c>
    </row>
    <row r="15" spans="1:9" s="6" customFormat="1" ht="13.5" customHeight="1">
      <c r="A15" s="99">
        <v>2</v>
      </c>
      <c r="B15" s="100">
        <v>18</v>
      </c>
      <c r="C15" s="101" t="s">
        <v>275</v>
      </c>
      <c r="D15" s="101" t="s">
        <v>344</v>
      </c>
      <c r="E15" s="101"/>
      <c r="F15" s="102"/>
      <c r="G15" s="24"/>
      <c r="H15" s="24">
        <f aca="true" t="shared" si="0" ref="H15:H35">F15*G15</f>
        <v>0</v>
      </c>
      <c r="I15" s="49">
        <v>21</v>
      </c>
    </row>
    <row r="16" spans="1:9" s="6" customFormat="1" ht="13.5" customHeight="1">
      <c r="A16" s="99">
        <v>3</v>
      </c>
      <c r="B16" s="100">
        <v>18</v>
      </c>
      <c r="C16" s="101" t="s">
        <v>277</v>
      </c>
      <c r="D16" s="101" t="s">
        <v>344</v>
      </c>
      <c r="E16" s="101"/>
      <c r="F16" s="102"/>
      <c r="G16" s="24"/>
      <c r="H16" s="24">
        <f t="shared" si="0"/>
        <v>0</v>
      </c>
      <c r="I16" s="49">
        <v>21</v>
      </c>
    </row>
    <row r="17" spans="1:9" s="6" customFormat="1" ht="13.5" customHeight="1">
      <c r="A17" s="21">
        <v>4</v>
      </c>
      <c r="B17" s="85">
        <v>18</v>
      </c>
      <c r="C17" s="22" t="s">
        <v>148</v>
      </c>
      <c r="D17" s="22" t="s">
        <v>179</v>
      </c>
      <c r="E17" s="22" t="s">
        <v>40</v>
      </c>
      <c r="F17" s="23">
        <v>8.352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18</v>
      </c>
      <c r="C18" s="22" t="s">
        <v>45</v>
      </c>
      <c r="D18" s="22" t="s">
        <v>46</v>
      </c>
      <c r="E18" s="22" t="s">
        <v>40</v>
      </c>
      <c r="F18" s="23">
        <v>55.68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85">
        <v>18</v>
      </c>
      <c r="C19" s="22" t="s">
        <v>47</v>
      </c>
      <c r="D19" s="22" t="s">
        <v>180</v>
      </c>
      <c r="E19" s="22" t="s">
        <v>40</v>
      </c>
      <c r="F19" s="23">
        <v>55.68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18</v>
      </c>
      <c r="C20" s="22" t="s">
        <v>181</v>
      </c>
      <c r="D20" s="22" t="s">
        <v>182</v>
      </c>
      <c r="E20" s="22" t="s">
        <v>20</v>
      </c>
      <c r="F20" s="23">
        <v>125.28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85">
        <v>18</v>
      </c>
      <c r="C21" s="22" t="s">
        <v>183</v>
      </c>
      <c r="D21" s="22" t="s">
        <v>184</v>
      </c>
      <c r="E21" s="22" t="s">
        <v>20</v>
      </c>
      <c r="F21" s="23">
        <v>125.28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85">
        <v>18</v>
      </c>
      <c r="C22" s="22" t="s">
        <v>53</v>
      </c>
      <c r="D22" s="22" t="s">
        <v>185</v>
      </c>
      <c r="E22" s="22" t="s">
        <v>40</v>
      </c>
      <c r="F22" s="23">
        <v>62.88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99">
        <v>10</v>
      </c>
      <c r="B23" s="100">
        <v>18</v>
      </c>
      <c r="C23" s="101" t="s">
        <v>280</v>
      </c>
      <c r="D23" s="101" t="s">
        <v>344</v>
      </c>
      <c r="E23" s="101"/>
      <c r="F23" s="102"/>
      <c r="G23" s="24"/>
      <c r="H23" s="24">
        <f t="shared" si="0"/>
        <v>0</v>
      </c>
      <c r="I23" s="49">
        <v>21</v>
      </c>
    </row>
    <row r="24" spans="1:9" s="6" customFormat="1" ht="13.5" customHeight="1">
      <c r="A24" s="99">
        <v>11</v>
      </c>
      <c r="B24" s="100">
        <v>18</v>
      </c>
      <c r="C24" s="101" t="s">
        <v>282</v>
      </c>
      <c r="D24" s="101" t="s">
        <v>344</v>
      </c>
      <c r="E24" s="101"/>
      <c r="F24" s="102"/>
      <c r="G24" s="24"/>
      <c r="H24" s="24">
        <f t="shared" si="0"/>
        <v>0</v>
      </c>
      <c r="I24" s="49">
        <v>21</v>
      </c>
    </row>
    <row r="25" spans="1:9" s="6" customFormat="1" ht="24" customHeight="1">
      <c r="A25" s="99">
        <v>12</v>
      </c>
      <c r="B25" s="100">
        <v>18</v>
      </c>
      <c r="C25" s="101" t="s">
        <v>284</v>
      </c>
      <c r="D25" s="101" t="s">
        <v>344</v>
      </c>
      <c r="E25" s="101"/>
      <c r="F25" s="102"/>
      <c r="G25" s="24"/>
      <c r="H25" s="24">
        <f t="shared" si="0"/>
        <v>0</v>
      </c>
      <c r="I25" s="49">
        <v>21</v>
      </c>
    </row>
    <row r="26" spans="1:9" s="6" customFormat="1" ht="13.5" customHeight="1">
      <c r="A26" s="99">
        <v>13</v>
      </c>
      <c r="B26" s="100">
        <v>18</v>
      </c>
      <c r="C26" s="101" t="s">
        <v>286</v>
      </c>
      <c r="D26" s="101" t="s">
        <v>344</v>
      </c>
      <c r="E26" s="101"/>
      <c r="F26" s="102"/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85">
        <v>18</v>
      </c>
      <c r="C27" s="22" t="s">
        <v>186</v>
      </c>
      <c r="D27" s="22" t="s">
        <v>187</v>
      </c>
      <c r="E27" s="22" t="s">
        <v>40</v>
      </c>
      <c r="F27" s="23">
        <v>104.4</v>
      </c>
      <c r="G27" s="24"/>
      <c r="H27" s="24">
        <f t="shared" si="0"/>
        <v>0</v>
      </c>
      <c r="I27" s="49">
        <v>21</v>
      </c>
    </row>
    <row r="28" spans="1:9" s="6" customFormat="1" ht="24" customHeight="1">
      <c r="A28" s="21">
        <v>15</v>
      </c>
      <c r="B28" s="85">
        <v>18</v>
      </c>
      <c r="C28" s="22" t="s">
        <v>55</v>
      </c>
      <c r="D28" s="22" t="s">
        <v>56</v>
      </c>
      <c r="E28" s="22" t="s">
        <v>40</v>
      </c>
      <c r="F28" s="23">
        <v>3.93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85">
        <v>18</v>
      </c>
      <c r="C29" s="22" t="s">
        <v>188</v>
      </c>
      <c r="D29" s="22" t="s">
        <v>189</v>
      </c>
      <c r="E29" s="22" t="s">
        <v>40</v>
      </c>
      <c r="F29" s="23">
        <v>52.2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85">
        <v>18</v>
      </c>
      <c r="C30" s="22" t="s">
        <v>57</v>
      </c>
      <c r="D30" s="22" t="s">
        <v>58</v>
      </c>
      <c r="E30" s="22" t="s">
        <v>40</v>
      </c>
      <c r="F30" s="23">
        <v>3.93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85">
        <v>18</v>
      </c>
      <c r="C31" s="22" t="s">
        <v>59</v>
      </c>
      <c r="D31" s="22" t="s">
        <v>190</v>
      </c>
      <c r="E31" s="22" t="s">
        <v>40</v>
      </c>
      <c r="F31" s="23">
        <v>36.54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85">
        <v>18</v>
      </c>
      <c r="C32" s="22" t="s">
        <v>64</v>
      </c>
      <c r="D32" s="22" t="s">
        <v>191</v>
      </c>
      <c r="E32" s="22" t="s">
        <v>40</v>
      </c>
      <c r="F32" s="23">
        <v>15.66</v>
      </c>
      <c r="G32" s="24"/>
      <c r="H32" s="24">
        <f t="shared" si="0"/>
        <v>0</v>
      </c>
      <c r="I32" s="49">
        <v>21</v>
      </c>
    </row>
    <row r="33" spans="1:9" s="6" customFormat="1" ht="24" customHeight="1">
      <c r="A33" s="21">
        <v>20</v>
      </c>
      <c r="B33" s="85">
        <v>18</v>
      </c>
      <c r="C33" s="22" t="s">
        <v>192</v>
      </c>
      <c r="D33" s="22" t="s">
        <v>193</v>
      </c>
      <c r="E33" s="22" t="s">
        <v>40</v>
      </c>
      <c r="F33" s="23">
        <v>15.66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21">
        <v>21</v>
      </c>
      <c r="B34" s="85">
        <v>18</v>
      </c>
      <c r="C34" s="22" t="s">
        <v>152</v>
      </c>
      <c r="D34" s="22" t="s">
        <v>194</v>
      </c>
      <c r="E34" s="22" t="s">
        <v>20</v>
      </c>
      <c r="F34" s="23">
        <v>52.2</v>
      </c>
      <c r="G34" s="24"/>
      <c r="H34" s="24">
        <f t="shared" si="0"/>
        <v>0</v>
      </c>
      <c r="I34" s="49">
        <v>21</v>
      </c>
    </row>
    <row r="35" spans="1:9" s="6" customFormat="1" ht="13.5" customHeight="1">
      <c r="A35" s="21">
        <v>22</v>
      </c>
      <c r="B35" s="85">
        <v>18</v>
      </c>
      <c r="C35" s="22" t="s">
        <v>154</v>
      </c>
      <c r="D35" s="22" t="s">
        <v>155</v>
      </c>
      <c r="E35" s="22" t="s">
        <v>20</v>
      </c>
      <c r="F35" s="23">
        <v>52.2</v>
      </c>
      <c r="G35" s="24"/>
      <c r="H35" s="24">
        <f t="shared" si="0"/>
        <v>0</v>
      </c>
      <c r="I35" s="49">
        <v>21</v>
      </c>
    </row>
    <row r="36" spans="1:9" s="6" customFormat="1" ht="13.5" customHeight="1">
      <c r="A36" s="41">
        <v>23</v>
      </c>
      <c r="B36" s="86">
        <v>18</v>
      </c>
      <c r="C36" s="42" t="s">
        <v>195</v>
      </c>
      <c r="D36" s="42" t="s">
        <v>196</v>
      </c>
      <c r="E36" s="42" t="s">
        <v>158</v>
      </c>
      <c r="F36" s="43">
        <v>2.13</v>
      </c>
      <c r="G36" s="44"/>
      <c r="H36" s="44">
        <f>F36*G36</f>
        <v>0</v>
      </c>
      <c r="I36" s="49">
        <v>21</v>
      </c>
    </row>
    <row r="37" spans="1:9" s="6" customFormat="1" ht="24" customHeight="1" thickBot="1">
      <c r="A37" s="25">
        <v>24</v>
      </c>
      <c r="B37" s="88">
        <v>18</v>
      </c>
      <c r="C37" s="26" t="s">
        <v>70</v>
      </c>
      <c r="D37" s="26" t="s">
        <v>71</v>
      </c>
      <c r="E37" s="26" t="s">
        <v>40</v>
      </c>
      <c r="F37" s="27">
        <v>3.93</v>
      </c>
      <c r="G37" s="28"/>
      <c r="H37" s="28">
        <f>F37*G37</f>
        <v>0</v>
      </c>
      <c r="I37" s="50">
        <v>21</v>
      </c>
    </row>
    <row r="38" spans="1:9" s="6" customFormat="1" ht="21" customHeight="1" thickBot="1">
      <c r="A38" s="13"/>
      <c r="B38" s="13"/>
      <c r="C38" s="14" t="s">
        <v>12</v>
      </c>
      <c r="D38" s="14" t="s">
        <v>81</v>
      </c>
      <c r="E38" s="14"/>
      <c r="F38" s="15"/>
      <c r="G38" s="16"/>
      <c r="H38" s="16">
        <f>SUM(H39)</f>
        <v>0</v>
      </c>
      <c r="I38" s="46"/>
    </row>
    <row r="39" spans="1:9" s="6" customFormat="1" ht="13.5" customHeight="1" thickBot="1">
      <c r="A39" s="29">
        <v>25</v>
      </c>
      <c r="B39" s="89">
        <v>18</v>
      </c>
      <c r="C39" s="30" t="s">
        <v>198</v>
      </c>
      <c r="D39" s="30" t="s">
        <v>199</v>
      </c>
      <c r="E39" s="30" t="s">
        <v>40</v>
      </c>
      <c r="F39" s="31">
        <v>3.48</v>
      </c>
      <c r="G39" s="32"/>
      <c r="H39" s="32">
        <f>F39*G39</f>
        <v>0</v>
      </c>
      <c r="I39" s="51">
        <v>21</v>
      </c>
    </row>
    <row r="40" spans="1:9" s="6" customFormat="1" ht="21" customHeight="1" thickBot="1">
      <c r="A40" s="13"/>
      <c r="B40" s="13"/>
      <c r="C40" s="14" t="s">
        <v>14</v>
      </c>
      <c r="D40" s="14" t="s">
        <v>96</v>
      </c>
      <c r="E40" s="14"/>
      <c r="F40" s="15"/>
      <c r="G40" s="16"/>
      <c r="H40" s="16">
        <f>SUM(H41:H47)</f>
        <v>0</v>
      </c>
      <c r="I40" s="46"/>
    </row>
    <row r="41" spans="1:9" s="6" customFormat="1" ht="13.5" customHeight="1">
      <c r="A41" s="17">
        <v>26</v>
      </c>
      <c r="B41" s="84">
        <v>18</v>
      </c>
      <c r="C41" s="18" t="s">
        <v>204</v>
      </c>
      <c r="D41" s="18" t="s">
        <v>205</v>
      </c>
      <c r="E41" s="18" t="s">
        <v>80</v>
      </c>
      <c r="F41" s="19">
        <v>17</v>
      </c>
      <c r="G41" s="20"/>
      <c r="H41" s="20">
        <f aca="true" t="shared" si="1" ref="H41:H47">F41*G41</f>
        <v>0</v>
      </c>
      <c r="I41" s="48">
        <v>21</v>
      </c>
    </row>
    <row r="42" spans="1:9" s="6" customFormat="1" ht="24" customHeight="1">
      <c r="A42" s="21">
        <v>27</v>
      </c>
      <c r="B42" s="85">
        <v>18</v>
      </c>
      <c r="C42" s="22" t="s">
        <v>297</v>
      </c>
      <c r="D42" s="22" t="s">
        <v>298</v>
      </c>
      <c r="E42" s="22" t="s">
        <v>35</v>
      </c>
      <c r="F42" s="23">
        <v>34.8</v>
      </c>
      <c r="G42" s="24"/>
      <c r="H42" s="24">
        <f t="shared" si="1"/>
        <v>0</v>
      </c>
      <c r="I42" s="49">
        <v>21</v>
      </c>
    </row>
    <row r="43" spans="1:9" s="6" customFormat="1" ht="13.5" customHeight="1">
      <c r="A43" s="41">
        <v>28</v>
      </c>
      <c r="B43" s="86">
        <v>18</v>
      </c>
      <c r="C43" s="42" t="s">
        <v>299</v>
      </c>
      <c r="D43" s="42" t="s">
        <v>300</v>
      </c>
      <c r="E43" s="42" t="s">
        <v>80</v>
      </c>
      <c r="F43" s="43">
        <v>34.8</v>
      </c>
      <c r="G43" s="44"/>
      <c r="H43" s="44">
        <f t="shared" si="1"/>
        <v>0</v>
      </c>
      <c r="I43" s="49">
        <v>21</v>
      </c>
    </row>
    <row r="44" spans="1:9" s="6" customFormat="1" ht="13.5" customHeight="1">
      <c r="A44" s="21">
        <v>29</v>
      </c>
      <c r="B44" s="85">
        <v>18</v>
      </c>
      <c r="C44" s="22" t="s">
        <v>210</v>
      </c>
      <c r="D44" s="22" t="s">
        <v>211</v>
      </c>
      <c r="E44" s="22" t="s">
        <v>80</v>
      </c>
      <c r="F44" s="23">
        <v>11</v>
      </c>
      <c r="G44" s="24"/>
      <c r="H44" s="24">
        <f t="shared" si="1"/>
        <v>0</v>
      </c>
      <c r="I44" s="49">
        <v>21</v>
      </c>
    </row>
    <row r="45" spans="1:9" s="6" customFormat="1" ht="13.5" customHeight="1">
      <c r="A45" s="21">
        <v>30</v>
      </c>
      <c r="B45" s="85">
        <v>18</v>
      </c>
      <c r="C45" s="22" t="s">
        <v>212</v>
      </c>
      <c r="D45" s="22" t="s">
        <v>213</v>
      </c>
      <c r="E45" s="22" t="s">
        <v>80</v>
      </c>
      <c r="F45" s="23">
        <v>6</v>
      </c>
      <c r="G45" s="24"/>
      <c r="H45" s="24">
        <f t="shared" si="1"/>
        <v>0</v>
      </c>
      <c r="I45" s="49">
        <v>21</v>
      </c>
    </row>
    <row r="46" spans="1:9" s="6" customFormat="1" ht="24" customHeight="1">
      <c r="A46" s="21">
        <v>31</v>
      </c>
      <c r="B46" s="85">
        <v>18</v>
      </c>
      <c r="C46" s="22" t="s">
        <v>214</v>
      </c>
      <c r="D46" s="22" t="s">
        <v>215</v>
      </c>
      <c r="E46" s="22" t="s">
        <v>80</v>
      </c>
      <c r="F46" s="23">
        <v>11</v>
      </c>
      <c r="G46" s="24"/>
      <c r="H46" s="24">
        <f t="shared" si="1"/>
        <v>0</v>
      </c>
      <c r="I46" s="49">
        <v>21</v>
      </c>
    </row>
    <row r="47" spans="1:9" s="6" customFormat="1" ht="13.5" customHeight="1" thickBot="1">
      <c r="A47" s="25">
        <v>32</v>
      </c>
      <c r="B47" s="88">
        <v>18</v>
      </c>
      <c r="C47" s="26" t="s">
        <v>216</v>
      </c>
      <c r="D47" s="26" t="s">
        <v>217</v>
      </c>
      <c r="E47" s="26" t="s">
        <v>35</v>
      </c>
      <c r="F47" s="27">
        <v>34.8</v>
      </c>
      <c r="G47" s="28"/>
      <c r="H47" s="28">
        <f t="shared" si="1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131</v>
      </c>
      <c r="D48" s="14" t="s">
        <v>132</v>
      </c>
      <c r="E48" s="14"/>
      <c r="F48" s="15"/>
      <c r="G48" s="16"/>
      <c r="H48" s="16">
        <f>SUM(H49)</f>
        <v>0</v>
      </c>
      <c r="I48" s="46"/>
    </row>
    <row r="49" spans="1:9" s="6" customFormat="1" ht="24" customHeight="1" thickBot="1">
      <c r="A49" s="29">
        <v>33</v>
      </c>
      <c r="B49" s="89">
        <v>18</v>
      </c>
      <c r="C49" s="30" t="s">
        <v>133</v>
      </c>
      <c r="D49" s="30" t="s">
        <v>134</v>
      </c>
      <c r="E49" s="30" t="s">
        <v>63</v>
      </c>
      <c r="F49" s="31">
        <v>7.863</v>
      </c>
      <c r="G49" s="32"/>
      <c r="H49" s="32">
        <f>F49*G49</f>
        <v>0</v>
      </c>
      <c r="I49" s="51">
        <v>21</v>
      </c>
    </row>
    <row r="50" spans="1:9" s="6" customFormat="1" ht="21" customHeight="1">
      <c r="A50" s="13"/>
      <c r="B50" s="13"/>
      <c r="C50" s="14" t="s">
        <v>135</v>
      </c>
      <c r="D50" s="14" t="s">
        <v>136</v>
      </c>
      <c r="E50" s="14"/>
      <c r="F50" s="15"/>
      <c r="G50" s="16"/>
      <c r="H50" s="16">
        <f>H51</f>
        <v>0</v>
      </c>
      <c r="I50" s="46"/>
    </row>
    <row r="51" spans="1:9" s="6" customFormat="1" ht="21" customHeight="1" thickBot="1">
      <c r="A51" s="13"/>
      <c r="B51" s="13"/>
      <c r="C51" s="14" t="s">
        <v>137</v>
      </c>
      <c r="D51" s="14" t="s">
        <v>138</v>
      </c>
      <c r="E51" s="14"/>
      <c r="F51" s="15"/>
      <c r="G51" s="16"/>
      <c r="H51" s="16">
        <f>SUM(H52:H53)</f>
        <v>0</v>
      </c>
      <c r="I51" s="46"/>
    </row>
    <row r="52" spans="1:9" s="6" customFormat="1" ht="13.5" customHeight="1">
      <c r="A52" s="17">
        <v>34</v>
      </c>
      <c r="B52" s="84">
        <v>18</v>
      </c>
      <c r="C52" s="18" t="s">
        <v>222</v>
      </c>
      <c r="D52" s="18" t="s">
        <v>223</v>
      </c>
      <c r="E52" s="18" t="s">
        <v>74</v>
      </c>
      <c r="F52" s="19">
        <v>17</v>
      </c>
      <c r="G52" s="20"/>
      <c r="H52" s="20">
        <f>F52*G52</f>
        <v>0</v>
      </c>
      <c r="I52" s="48">
        <v>21</v>
      </c>
    </row>
    <row r="53" spans="1:9" s="6" customFormat="1" ht="13.5" customHeight="1" thickBot="1">
      <c r="A53" s="25">
        <v>35</v>
      </c>
      <c r="B53" s="88">
        <v>18</v>
      </c>
      <c r="C53" s="26" t="s">
        <v>224</v>
      </c>
      <c r="D53" s="26" t="s">
        <v>225</v>
      </c>
      <c r="E53" s="26" t="s">
        <v>35</v>
      </c>
      <c r="F53" s="27">
        <v>34.8</v>
      </c>
      <c r="G53" s="28"/>
      <c r="H53" s="28">
        <f>F53*G53</f>
        <v>0</v>
      </c>
      <c r="I53" s="50">
        <v>21</v>
      </c>
    </row>
    <row r="54" spans="1:9" s="6" customFormat="1" ht="21" customHeight="1">
      <c r="A54" s="33"/>
      <c r="B54" s="33"/>
      <c r="C54" s="34"/>
      <c r="D54" s="34" t="s">
        <v>143</v>
      </c>
      <c r="E54" s="34"/>
      <c r="F54" s="35"/>
      <c r="G54" s="36"/>
      <c r="H54" s="36">
        <f>H12+H50</f>
        <v>0</v>
      </c>
      <c r="I54" s="46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I109"/>
  <sheetViews>
    <sheetView showGridLines="0" view="pageBreakPreview" zoomScaleSheetLayoutView="100" zoomScalePageLayoutView="0" workbookViewId="0" topLeftCell="A55">
      <selection activeCell="F59" sqref="A59:F5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301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H13+H46+H49+H52+H60+H70+H76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SUM(H14:H45)</f>
        <v>0</v>
      </c>
    </row>
    <row r="14" spans="1:9" s="6" customFormat="1" ht="24" customHeight="1">
      <c r="A14" s="52">
        <v>1</v>
      </c>
      <c r="B14" s="90">
        <v>19</v>
      </c>
      <c r="C14" s="53" t="s">
        <v>302</v>
      </c>
      <c r="D14" s="53" t="s">
        <v>303</v>
      </c>
      <c r="E14" s="53" t="s">
        <v>20</v>
      </c>
      <c r="F14" s="54">
        <v>71.34</v>
      </c>
      <c r="G14" s="55"/>
      <c r="H14" s="55">
        <f>F14*G14</f>
        <v>0</v>
      </c>
      <c r="I14" s="56">
        <v>21</v>
      </c>
    </row>
    <row r="15" spans="1:9" s="6" customFormat="1" ht="13.5" customHeight="1">
      <c r="A15" s="57">
        <v>2</v>
      </c>
      <c r="B15" s="91">
        <v>19</v>
      </c>
      <c r="C15" s="58" t="s">
        <v>18</v>
      </c>
      <c r="D15" s="58" t="s">
        <v>19</v>
      </c>
      <c r="E15" s="58" t="s">
        <v>20</v>
      </c>
      <c r="F15" s="59">
        <v>91.98</v>
      </c>
      <c r="G15" s="60"/>
      <c r="H15" s="60">
        <f>F15*G15</f>
        <v>0</v>
      </c>
      <c r="I15" s="61">
        <v>21</v>
      </c>
    </row>
    <row r="16" spans="1:9" s="6" customFormat="1" ht="24" customHeight="1">
      <c r="A16" s="57">
        <v>3</v>
      </c>
      <c r="B16" s="91">
        <v>19</v>
      </c>
      <c r="C16" s="58" t="s">
        <v>21</v>
      </c>
      <c r="D16" s="58" t="s">
        <v>22</v>
      </c>
      <c r="E16" s="58" t="s">
        <v>20</v>
      </c>
      <c r="F16" s="59">
        <v>91.98</v>
      </c>
      <c r="G16" s="60"/>
      <c r="H16" s="60">
        <f aca="true" t="shared" si="0" ref="H16:H44">F16*G16</f>
        <v>0</v>
      </c>
      <c r="I16" s="61">
        <v>21</v>
      </c>
    </row>
    <row r="17" spans="1:9" s="6" customFormat="1" ht="13.5" customHeight="1">
      <c r="A17" s="57">
        <v>4</v>
      </c>
      <c r="B17" s="91">
        <v>19</v>
      </c>
      <c r="C17" s="58" t="s">
        <v>23</v>
      </c>
      <c r="D17" s="58" t="s">
        <v>178</v>
      </c>
      <c r="E17" s="58" t="s">
        <v>20</v>
      </c>
      <c r="F17" s="59">
        <v>91.98</v>
      </c>
      <c r="G17" s="60"/>
      <c r="H17" s="60">
        <f t="shared" si="0"/>
        <v>0</v>
      </c>
      <c r="I17" s="61">
        <v>21</v>
      </c>
    </row>
    <row r="18" spans="1:9" s="6" customFormat="1" ht="24" customHeight="1">
      <c r="A18" s="57">
        <v>5</v>
      </c>
      <c r="B18" s="91">
        <v>19</v>
      </c>
      <c r="C18" s="58" t="s">
        <v>25</v>
      </c>
      <c r="D18" s="58" t="s">
        <v>26</v>
      </c>
      <c r="E18" s="58" t="s">
        <v>20</v>
      </c>
      <c r="F18" s="59">
        <v>26.25</v>
      </c>
      <c r="G18" s="60"/>
      <c r="H18" s="60">
        <f t="shared" si="0"/>
        <v>0</v>
      </c>
      <c r="I18" s="61">
        <v>21</v>
      </c>
    </row>
    <row r="19" spans="1:9" s="6" customFormat="1" ht="24" customHeight="1">
      <c r="A19" s="57">
        <v>6</v>
      </c>
      <c r="B19" s="91">
        <v>19</v>
      </c>
      <c r="C19" s="58" t="s">
        <v>27</v>
      </c>
      <c r="D19" s="58" t="s">
        <v>28</v>
      </c>
      <c r="E19" s="58" t="s">
        <v>29</v>
      </c>
      <c r="F19" s="59">
        <v>336</v>
      </c>
      <c r="G19" s="60"/>
      <c r="H19" s="60">
        <f t="shared" si="0"/>
        <v>0</v>
      </c>
      <c r="I19" s="61">
        <v>21</v>
      </c>
    </row>
    <row r="20" spans="1:9" s="6" customFormat="1" ht="24" customHeight="1">
      <c r="A20" s="57">
        <v>7</v>
      </c>
      <c r="B20" s="91">
        <v>19</v>
      </c>
      <c r="C20" s="58" t="s">
        <v>30</v>
      </c>
      <c r="D20" s="58" t="s">
        <v>31</v>
      </c>
      <c r="E20" s="58" t="s">
        <v>32</v>
      </c>
      <c r="F20" s="59">
        <v>14</v>
      </c>
      <c r="G20" s="60"/>
      <c r="H20" s="60">
        <f t="shared" si="0"/>
        <v>0</v>
      </c>
      <c r="I20" s="61">
        <v>21</v>
      </c>
    </row>
    <row r="21" spans="1:9" s="6" customFormat="1" ht="24" customHeight="1">
      <c r="A21" s="57">
        <v>8</v>
      </c>
      <c r="B21" s="91">
        <v>19</v>
      </c>
      <c r="C21" s="58" t="s">
        <v>226</v>
      </c>
      <c r="D21" s="58" t="s">
        <v>259</v>
      </c>
      <c r="E21" s="58" t="s">
        <v>35</v>
      </c>
      <c r="F21" s="59">
        <v>2.4</v>
      </c>
      <c r="G21" s="60"/>
      <c r="H21" s="60">
        <f t="shared" si="0"/>
        <v>0</v>
      </c>
      <c r="I21" s="61">
        <v>21</v>
      </c>
    </row>
    <row r="22" spans="1:9" s="6" customFormat="1" ht="24" customHeight="1">
      <c r="A22" s="57">
        <v>9</v>
      </c>
      <c r="B22" s="91">
        <v>19</v>
      </c>
      <c r="C22" s="58" t="s">
        <v>36</v>
      </c>
      <c r="D22" s="58" t="s">
        <v>37</v>
      </c>
      <c r="E22" s="58" t="s">
        <v>35</v>
      </c>
      <c r="F22" s="59">
        <v>4.8</v>
      </c>
      <c r="G22" s="60"/>
      <c r="H22" s="60">
        <f t="shared" si="0"/>
        <v>0</v>
      </c>
      <c r="I22" s="61">
        <v>21</v>
      </c>
    </row>
    <row r="23" spans="1:9" s="6" customFormat="1" ht="13.5" customHeight="1">
      <c r="A23" s="57">
        <v>10</v>
      </c>
      <c r="B23" s="91">
        <v>19</v>
      </c>
      <c r="C23" s="58" t="s">
        <v>38</v>
      </c>
      <c r="D23" s="58" t="s">
        <v>39</v>
      </c>
      <c r="E23" s="58" t="s">
        <v>40</v>
      </c>
      <c r="F23" s="59">
        <v>12.96</v>
      </c>
      <c r="G23" s="60"/>
      <c r="H23" s="60">
        <f t="shared" si="0"/>
        <v>0</v>
      </c>
      <c r="I23" s="61">
        <v>21</v>
      </c>
    </row>
    <row r="24" spans="1:9" s="6" customFormat="1" ht="13.5" customHeight="1">
      <c r="A24" s="57">
        <v>11</v>
      </c>
      <c r="B24" s="91">
        <v>19</v>
      </c>
      <c r="C24" s="58" t="s">
        <v>148</v>
      </c>
      <c r="D24" s="58" t="s">
        <v>179</v>
      </c>
      <c r="E24" s="58" t="s">
        <v>40</v>
      </c>
      <c r="F24" s="59">
        <v>6.555</v>
      </c>
      <c r="G24" s="60"/>
      <c r="H24" s="60">
        <f t="shared" si="0"/>
        <v>0</v>
      </c>
      <c r="I24" s="61">
        <v>21</v>
      </c>
    </row>
    <row r="25" spans="1:9" s="6" customFormat="1" ht="24" customHeight="1">
      <c r="A25" s="57">
        <v>12</v>
      </c>
      <c r="B25" s="91">
        <v>19</v>
      </c>
      <c r="C25" s="58" t="s">
        <v>45</v>
      </c>
      <c r="D25" s="58" t="s">
        <v>46</v>
      </c>
      <c r="E25" s="58" t="s">
        <v>40</v>
      </c>
      <c r="F25" s="59">
        <v>190.179</v>
      </c>
      <c r="G25" s="60"/>
      <c r="H25" s="60">
        <f t="shared" si="0"/>
        <v>0</v>
      </c>
      <c r="I25" s="61">
        <v>21</v>
      </c>
    </row>
    <row r="26" spans="1:9" s="6" customFormat="1" ht="13.5" customHeight="1">
      <c r="A26" s="57">
        <v>13</v>
      </c>
      <c r="B26" s="91">
        <v>19</v>
      </c>
      <c r="C26" s="58" t="s">
        <v>47</v>
      </c>
      <c r="D26" s="58" t="s">
        <v>180</v>
      </c>
      <c r="E26" s="58" t="s">
        <v>40</v>
      </c>
      <c r="F26" s="59">
        <v>190.179</v>
      </c>
      <c r="G26" s="60"/>
      <c r="H26" s="60">
        <f t="shared" si="0"/>
        <v>0</v>
      </c>
      <c r="I26" s="61">
        <v>21</v>
      </c>
    </row>
    <row r="27" spans="1:9" s="6" customFormat="1" ht="13.5" customHeight="1">
      <c r="A27" s="57">
        <v>14</v>
      </c>
      <c r="B27" s="91">
        <v>19</v>
      </c>
      <c r="C27" s="58" t="s">
        <v>181</v>
      </c>
      <c r="D27" s="58" t="s">
        <v>182</v>
      </c>
      <c r="E27" s="58" t="s">
        <v>20</v>
      </c>
      <c r="F27" s="59">
        <v>345.762</v>
      </c>
      <c r="G27" s="60"/>
      <c r="H27" s="60">
        <f t="shared" si="0"/>
        <v>0</v>
      </c>
      <c r="I27" s="61">
        <v>21</v>
      </c>
    </row>
    <row r="28" spans="1:9" s="6" customFormat="1" ht="13.5" customHeight="1">
      <c r="A28" s="57">
        <v>15</v>
      </c>
      <c r="B28" s="91">
        <v>19</v>
      </c>
      <c r="C28" s="58" t="s">
        <v>183</v>
      </c>
      <c r="D28" s="58" t="s">
        <v>184</v>
      </c>
      <c r="E28" s="58" t="s">
        <v>20</v>
      </c>
      <c r="F28" s="59">
        <v>345.762</v>
      </c>
      <c r="G28" s="60"/>
      <c r="H28" s="60">
        <f t="shared" si="0"/>
        <v>0</v>
      </c>
      <c r="I28" s="61">
        <v>21</v>
      </c>
    </row>
    <row r="29" spans="1:9" s="6" customFormat="1" ht="13.5" customHeight="1">
      <c r="A29" s="57">
        <v>16</v>
      </c>
      <c r="B29" s="91">
        <v>19</v>
      </c>
      <c r="C29" s="58" t="s">
        <v>53</v>
      </c>
      <c r="D29" s="58" t="s">
        <v>185</v>
      </c>
      <c r="E29" s="58" t="s">
        <v>40</v>
      </c>
      <c r="F29" s="59">
        <v>190.923</v>
      </c>
      <c r="G29" s="60"/>
      <c r="H29" s="60">
        <f t="shared" si="0"/>
        <v>0</v>
      </c>
      <c r="I29" s="61">
        <v>21</v>
      </c>
    </row>
    <row r="30" spans="1:9" s="6" customFormat="1" ht="13.5" customHeight="1">
      <c r="A30" s="57">
        <v>17</v>
      </c>
      <c r="B30" s="91">
        <v>19</v>
      </c>
      <c r="C30" s="58" t="s">
        <v>186</v>
      </c>
      <c r="D30" s="58" t="s">
        <v>187</v>
      </c>
      <c r="E30" s="58" t="s">
        <v>40</v>
      </c>
      <c r="F30" s="59">
        <v>64.482</v>
      </c>
      <c r="G30" s="60"/>
      <c r="H30" s="60">
        <f t="shared" si="0"/>
        <v>0</v>
      </c>
      <c r="I30" s="61">
        <v>21</v>
      </c>
    </row>
    <row r="31" spans="1:9" s="6" customFormat="1" ht="24" customHeight="1">
      <c r="A31" s="57">
        <v>18</v>
      </c>
      <c r="B31" s="91">
        <v>19</v>
      </c>
      <c r="C31" s="58" t="s">
        <v>55</v>
      </c>
      <c r="D31" s="58" t="s">
        <v>56</v>
      </c>
      <c r="E31" s="58" t="s">
        <v>40</v>
      </c>
      <c r="F31" s="59">
        <v>157.938</v>
      </c>
      <c r="G31" s="60"/>
      <c r="H31" s="60">
        <f t="shared" si="0"/>
        <v>0</v>
      </c>
      <c r="I31" s="61">
        <v>21</v>
      </c>
    </row>
    <row r="32" spans="1:9" s="6" customFormat="1" ht="13.5" customHeight="1">
      <c r="A32" s="57">
        <v>19</v>
      </c>
      <c r="B32" s="91">
        <v>19</v>
      </c>
      <c r="C32" s="58" t="s">
        <v>188</v>
      </c>
      <c r="D32" s="58" t="s">
        <v>189</v>
      </c>
      <c r="E32" s="58" t="s">
        <v>40</v>
      </c>
      <c r="F32" s="59">
        <v>15.66</v>
      </c>
      <c r="G32" s="60"/>
      <c r="H32" s="60">
        <f t="shared" si="0"/>
        <v>0</v>
      </c>
      <c r="I32" s="61">
        <v>21</v>
      </c>
    </row>
    <row r="33" spans="1:9" s="6" customFormat="1" ht="13.5" customHeight="1">
      <c r="A33" s="57">
        <v>20</v>
      </c>
      <c r="B33" s="91">
        <v>19</v>
      </c>
      <c r="C33" s="58" t="s">
        <v>57</v>
      </c>
      <c r="D33" s="58" t="s">
        <v>58</v>
      </c>
      <c r="E33" s="58" t="s">
        <v>40</v>
      </c>
      <c r="F33" s="59">
        <v>32.241</v>
      </c>
      <c r="G33" s="60"/>
      <c r="H33" s="60">
        <f t="shared" si="0"/>
        <v>0</v>
      </c>
      <c r="I33" s="61">
        <v>21</v>
      </c>
    </row>
    <row r="34" spans="1:9" s="6" customFormat="1" ht="13.5" customHeight="1">
      <c r="A34" s="57">
        <v>21</v>
      </c>
      <c r="B34" s="91">
        <v>19</v>
      </c>
      <c r="C34" s="58" t="s">
        <v>59</v>
      </c>
      <c r="D34" s="58" t="s">
        <v>190</v>
      </c>
      <c r="E34" s="58" t="s">
        <v>40</v>
      </c>
      <c r="F34" s="59">
        <v>108.048</v>
      </c>
      <c r="G34" s="60"/>
      <c r="H34" s="60">
        <f t="shared" si="0"/>
        <v>0</v>
      </c>
      <c r="I34" s="61">
        <v>21</v>
      </c>
    </row>
    <row r="35" spans="1:9" s="6" customFormat="1" ht="13.5" customHeight="1">
      <c r="A35" s="62">
        <v>22</v>
      </c>
      <c r="B35" s="92">
        <v>19</v>
      </c>
      <c r="C35" s="63" t="s">
        <v>61</v>
      </c>
      <c r="D35" s="63" t="s">
        <v>62</v>
      </c>
      <c r="E35" s="63" t="s">
        <v>63</v>
      </c>
      <c r="F35" s="64">
        <v>151.267</v>
      </c>
      <c r="G35" s="65"/>
      <c r="H35" s="65">
        <f>F35*G35</f>
        <v>0</v>
      </c>
      <c r="I35" s="61">
        <v>21</v>
      </c>
    </row>
    <row r="36" spans="1:9" s="6" customFormat="1" ht="13.5" customHeight="1">
      <c r="A36" s="57">
        <v>23</v>
      </c>
      <c r="B36" s="91">
        <v>19</v>
      </c>
      <c r="C36" s="58" t="s">
        <v>59</v>
      </c>
      <c r="D36" s="58" t="s">
        <v>190</v>
      </c>
      <c r="E36" s="58" t="s">
        <v>40</v>
      </c>
      <c r="F36" s="59">
        <v>19.131</v>
      </c>
      <c r="G36" s="60"/>
      <c r="H36" s="60">
        <f t="shared" si="0"/>
        <v>0</v>
      </c>
      <c r="I36" s="61">
        <v>21</v>
      </c>
    </row>
    <row r="37" spans="1:9" s="6" customFormat="1" ht="13.5" customHeight="1">
      <c r="A37" s="57">
        <v>24</v>
      </c>
      <c r="B37" s="91">
        <v>19</v>
      </c>
      <c r="C37" s="58" t="s">
        <v>64</v>
      </c>
      <c r="D37" s="58" t="s">
        <v>191</v>
      </c>
      <c r="E37" s="58" t="s">
        <v>40</v>
      </c>
      <c r="F37" s="59">
        <v>13.11</v>
      </c>
      <c r="G37" s="60"/>
      <c r="H37" s="60">
        <f t="shared" si="0"/>
        <v>0</v>
      </c>
      <c r="I37" s="61">
        <v>21</v>
      </c>
    </row>
    <row r="38" spans="1:9" s="6" customFormat="1" ht="24" customHeight="1">
      <c r="A38" s="57">
        <v>25</v>
      </c>
      <c r="B38" s="91">
        <v>19</v>
      </c>
      <c r="C38" s="58" t="s">
        <v>192</v>
      </c>
      <c r="D38" s="58" t="s">
        <v>193</v>
      </c>
      <c r="E38" s="58" t="s">
        <v>40</v>
      </c>
      <c r="F38" s="59">
        <v>13.11</v>
      </c>
      <c r="G38" s="60"/>
      <c r="H38" s="60">
        <f t="shared" si="0"/>
        <v>0</v>
      </c>
      <c r="I38" s="61">
        <v>21</v>
      </c>
    </row>
    <row r="39" spans="1:9" s="6" customFormat="1" ht="24" customHeight="1">
      <c r="A39" s="57">
        <v>26</v>
      </c>
      <c r="B39" s="91">
        <v>19</v>
      </c>
      <c r="C39" s="58" t="s">
        <v>64</v>
      </c>
      <c r="D39" s="58" t="s">
        <v>304</v>
      </c>
      <c r="E39" s="58" t="s">
        <v>40</v>
      </c>
      <c r="F39" s="59">
        <v>45.99</v>
      </c>
      <c r="G39" s="60"/>
      <c r="H39" s="60">
        <f t="shared" si="0"/>
        <v>0</v>
      </c>
      <c r="I39" s="61">
        <v>21</v>
      </c>
    </row>
    <row r="40" spans="1:9" s="6" customFormat="1" ht="13.5" customHeight="1">
      <c r="A40" s="62">
        <v>27</v>
      </c>
      <c r="B40" s="92">
        <v>19</v>
      </c>
      <c r="C40" s="63" t="s">
        <v>66</v>
      </c>
      <c r="D40" s="63" t="s">
        <v>67</v>
      </c>
      <c r="E40" s="63" t="s">
        <v>63</v>
      </c>
      <c r="F40" s="64">
        <v>88.071</v>
      </c>
      <c r="G40" s="65"/>
      <c r="H40" s="65">
        <f>F40*G40</f>
        <v>0</v>
      </c>
      <c r="I40" s="61">
        <v>21</v>
      </c>
    </row>
    <row r="41" spans="1:9" s="6" customFormat="1" ht="13.5" customHeight="1">
      <c r="A41" s="57">
        <v>28</v>
      </c>
      <c r="B41" s="91">
        <v>19</v>
      </c>
      <c r="C41" s="58" t="s">
        <v>152</v>
      </c>
      <c r="D41" s="58" t="s">
        <v>194</v>
      </c>
      <c r="E41" s="58" t="s">
        <v>20</v>
      </c>
      <c r="F41" s="59">
        <v>32.775</v>
      </c>
      <c r="G41" s="60"/>
      <c r="H41" s="60">
        <f t="shared" si="0"/>
        <v>0</v>
      </c>
      <c r="I41" s="61">
        <v>21</v>
      </c>
    </row>
    <row r="42" spans="1:9" s="6" customFormat="1" ht="13.5" customHeight="1">
      <c r="A42" s="57">
        <v>29</v>
      </c>
      <c r="B42" s="91">
        <v>19</v>
      </c>
      <c r="C42" s="58" t="s">
        <v>154</v>
      </c>
      <c r="D42" s="58" t="s">
        <v>155</v>
      </c>
      <c r="E42" s="58" t="s">
        <v>20</v>
      </c>
      <c r="F42" s="59">
        <v>32.775</v>
      </c>
      <c r="G42" s="60"/>
      <c r="H42" s="60">
        <f t="shared" si="0"/>
        <v>0</v>
      </c>
      <c r="I42" s="61">
        <v>21</v>
      </c>
    </row>
    <row r="43" spans="1:9" s="6" customFormat="1" ht="13.5" customHeight="1">
      <c r="A43" s="62">
        <v>30</v>
      </c>
      <c r="B43" s="92">
        <v>19</v>
      </c>
      <c r="C43" s="63" t="s">
        <v>195</v>
      </c>
      <c r="D43" s="63" t="s">
        <v>196</v>
      </c>
      <c r="E43" s="63" t="s">
        <v>158</v>
      </c>
      <c r="F43" s="64">
        <v>1.337</v>
      </c>
      <c r="G43" s="65"/>
      <c r="H43" s="65">
        <f>F43*G43</f>
        <v>0</v>
      </c>
      <c r="I43" s="61">
        <v>21</v>
      </c>
    </row>
    <row r="44" spans="1:9" s="6" customFormat="1" ht="24" customHeight="1">
      <c r="A44" s="57">
        <v>31</v>
      </c>
      <c r="B44" s="91">
        <v>19</v>
      </c>
      <c r="C44" s="58" t="s">
        <v>68</v>
      </c>
      <c r="D44" s="58" t="s">
        <v>197</v>
      </c>
      <c r="E44" s="58" t="s">
        <v>63</v>
      </c>
      <c r="F44" s="59">
        <v>104.388</v>
      </c>
      <c r="G44" s="60"/>
      <c r="H44" s="60">
        <f t="shared" si="0"/>
        <v>0</v>
      </c>
      <c r="I44" s="61">
        <v>21</v>
      </c>
    </row>
    <row r="45" spans="1:9" s="6" customFormat="1" ht="24" customHeight="1" thickBot="1">
      <c r="A45" s="66">
        <v>32</v>
      </c>
      <c r="B45" s="93">
        <v>19</v>
      </c>
      <c r="C45" s="67" t="s">
        <v>70</v>
      </c>
      <c r="D45" s="67" t="s">
        <v>71</v>
      </c>
      <c r="E45" s="67" t="s">
        <v>40</v>
      </c>
      <c r="F45" s="68">
        <v>157.938</v>
      </c>
      <c r="G45" s="69"/>
      <c r="H45" s="69">
        <f>F45*G45</f>
        <v>0</v>
      </c>
      <c r="I45" s="70">
        <v>21</v>
      </c>
    </row>
    <row r="46" spans="1:9" s="6" customFormat="1" ht="21" customHeight="1" thickBot="1">
      <c r="A46" s="13"/>
      <c r="B46" s="13"/>
      <c r="C46" s="14" t="s">
        <v>11</v>
      </c>
      <c r="D46" s="14" t="s">
        <v>75</v>
      </c>
      <c r="E46" s="14"/>
      <c r="F46" s="15"/>
      <c r="G46" s="16"/>
      <c r="H46" s="16">
        <f>SUM(H47:H48)</f>
        <v>0</v>
      </c>
      <c r="I46" s="46"/>
    </row>
    <row r="47" spans="1:9" s="6" customFormat="1" ht="24" customHeight="1">
      <c r="A47" s="17">
        <v>33</v>
      </c>
      <c r="B47" s="84">
        <v>19</v>
      </c>
      <c r="C47" s="18" t="s">
        <v>230</v>
      </c>
      <c r="D47" s="18" t="s">
        <v>231</v>
      </c>
      <c r="E47" s="18" t="s">
        <v>35</v>
      </c>
      <c r="F47" s="19">
        <v>98.5</v>
      </c>
      <c r="G47" s="20"/>
      <c r="H47" s="20">
        <f>F47*G47</f>
        <v>0</v>
      </c>
      <c r="I47" s="48">
        <v>21</v>
      </c>
    </row>
    <row r="48" spans="1:9" s="6" customFormat="1" ht="13.5" customHeight="1" thickBot="1">
      <c r="A48" s="25">
        <v>34</v>
      </c>
      <c r="B48" s="88">
        <v>19</v>
      </c>
      <c r="C48" s="26" t="s">
        <v>78</v>
      </c>
      <c r="D48" s="26" t="s">
        <v>79</v>
      </c>
      <c r="E48" s="26" t="s">
        <v>80</v>
      </c>
      <c r="F48" s="27">
        <v>2</v>
      </c>
      <c r="G48" s="28"/>
      <c r="H48" s="28">
        <f>F48*G48</f>
        <v>0</v>
      </c>
      <c r="I48" s="50">
        <v>21</v>
      </c>
    </row>
    <row r="49" spans="1:9" s="6" customFormat="1" ht="21" customHeight="1" thickBot="1">
      <c r="A49" s="13"/>
      <c r="B49" s="13"/>
      <c r="C49" s="14" t="s">
        <v>12</v>
      </c>
      <c r="D49" s="14" t="s">
        <v>81</v>
      </c>
      <c r="E49" s="14"/>
      <c r="F49" s="15"/>
      <c r="G49" s="16"/>
      <c r="H49" s="16">
        <f>SUM(H50:H51)</f>
        <v>0</v>
      </c>
      <c r="I49" s="46"/>
    </row>
    <row r="50" spans="1:9" s="6" customFormat="1" ht="24" customHeight="1">
      <c r="A50" s="17">
        <v>35</v>
      </c>
      <c r="B50" s="84">
        <v>19</v>
      </c>
      <c r="C50" s="18" t="s">
        <v>200</v>
      </c>
      <c r="D50" s="18" t="s">
        <v>201</v>
      </c>
      <c r="E50" s="18" t="s">
        <v>40</v>
      </c>
      <c r="F50" s="19">
        <v>11.64</v>
      </c>
      <c r="G50" s="20"/>
      <c r="H50" s="20">
        <f>F50*G50</f>
        <v>0</v>
      </c>
      <c r="I50" s="48">
        <v>21</v>
      </c>
    </row>
    <row r="51" spans="1:9" s="6" customFormat="1" ht="13.5" customHeight="1" thickBot="1">
      <c r="A51" s="25">
        <v>36</v>
      </c>
      <c r="B51" s="88">
        <v>19</v>
      </c>
      <c r="C51" s="26">
        <v>452312131</v>
      </c>
      <c r="D51" s="26" t="s">
        <v>82</v>
      </c>
      <c r="E51" s="26" t="s">
        <v>40</v>
      </c>
      <c r="F51" s="27">
        <v>6.984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</v>
      </c>
      <c r="D52" s="14" t="s">
        <v>85</v>
      </c>
      <c r="E52" s="14"/>
      <c r="F52" s="15"/>
      <c r="G52" s="16"/>
      <c r="H52" s="16">
        <f>SUM(H53:H59)</f>
        <v>0</v>
      </c>
      <c r="I52" s="46"/>
    </row>
    <row r="53" spans="1:9" s="6" customFormat="1" ht="13.5" customHeight="1">
      <c r="A53" s="17">
        <v>37</v>
      </c>
      <c r="B53" s="84">
        <v>19</v>
      </c>
      <c r="C53" s="18" t="s">
        <v>159</v>
      </c>
      <c r="D53" s="18" t="s">
        <v>160</v>
      </c>
      <c r="E53" s="18" t="s">
        <v>20</v>
      </c>
      <c r="F53" s="19">
        <v>91.98</v>
      </c>
      <c r="G53" s="20"/>
      <c r="H53" s="20">
        <f aca="true" t="shared" si="1" ref="H53:H59">F53*G53</f>
        <v>0</v>
      </c>
      <c r="I53" s="48">
        <v>21</v>
      </c>
    </row>
    <row r="54" spans="1:9" s="6" customFormat="1" ht="24" customHeight="1">
      <c r="A54" s="21">
        <v>38</v>
      </c>
      <c r="B54" s="85">
        <v>19</v>
      </c>
      <c r="C54" s="22" t="s">
        <v>86</v>
      </c>
      <c r="D54" s="22" t="s">
        <v>87</v>
      </c>
      <c r="E54" s="22" t="s">
        <v>20</v>
      </c>
      <c r="F54" s="23">
        <v>20.64</v>
      </c>
      <c r="G54" s="24"/>
      <c r="H54" s="60">
        <f t="shared" si="1"/>
        <v>0</v>
      </c>
      <c r="I54" s="49">
        <v>21</v>
      </c>
    </row>
    <row r="55" spans="1:9" s="6" customFormat="1" ht="24" customHeight="1">
      <c r="A55" s="21">
        <v>39</v>
      </c>
      <c r="B55" s="85">
        <v>19</v>
      </c>
      <c r="C55" s="22" t="s">
        <v>88</v>
      </c>
      <c r="D55" s="22" t="s">
        <v>89</v>
      </c>
      <c r="E55" s="22" t="s">
        <v>20</v>
      </c>
      <c r="F55" s="23">
        <v>20.64</v>
      </c>
      <c r="G55" s="24"/>
      <c r="H55" s="60">
        <f t="shared" si="1"/>
        <v>0</v>
      </c>
      <c r="I55" s="49">
        <v>21</v>
      </c>
    </row>
    <row r="56" spans="1:9" s="6" customFormat="1" ht="13.5" customHeight="1">
      <c r="A56" s="21">
        <v>40</v>
      </c>
      <c r="B56" s="85">
        <v>19</v>
      </c>
      <c r="C56" s="22" t="s">
        <v>305</v>
      </c>
      <c r="D56" s="22" t="s">
        <v>306</v>
      </c>
      <c r="E56" s="22" t="s">
        <v>20</v>
      </c>
      <c r="F56" s="23">
        <v>71.34</v>
      </c>
      <c r="G56" s="24"/>
      <c r="H56" s="60">
        <f t="shared" si="1"/>
        <v>0</v>
      </c>
      <c r="I56" s="49">
        <v>21</v>
      </c>
    </row>
    <row r="57" spans="1:9" s="6" customFormat="1" ht="24" customHeight="1">
      <c r="A57" s="21">
        <v>41</v>
      </c>
      <c r="B57" s="85">
        <v>19</v>
      </c>
      <c r="C57" s="22" t="s">
        <v>202</v>
      </c>
      <c r="D57" s="22" t="s">
        <v>203</v>
      </c>
      <c r="E57" s="22" t="s">
        <v>20</v>
      </c>
      <c r="F57" s="23">
        <v>26.25</v>
      </c>
      <c r="G57" s="24"/>
      <c r="H57" s="60">
        <f t="shared" si="1"/>
        <v>0</v>
      </c>
      <c r="I57" s="49">
        <v>21</v>
      </c>
    </row>
    <row r="58" spans="1:9" s="6" customFormat="1" ht="24" customHeight="1">
      <c r="A58" s="21">
        <v>42</v>
      </c>
      <c r="B58" s="85">
        <v>19</v>
      </c>
      <c r="C58" s="22" t="s">
        <v>161</v>
      </c>
      <c r="D58" s="22" t="s">
        <v>162</v>
      </c>
      <c r="E58" s="22" t="s">
        <v>20</v>
      </c>
      <c r="F58" s="23">
        <v>20.64</v>
      </c>
      <c r="G58" s="24"/>
      <c r="H58" s="60">
        <f t="shared" si="1"/>
        <v>0</v>
      </c>
      <c r="I58" s="49">
        <v>21</v>
      </c>
    </row>
    <row r="59" spans="1:9" s="6" customFormat="1" ht="13.5" customHeight="1" thickBot="1">
      <c r="A59" s="107">
        <v>43</v>
      </c>
      <c r="B59" s="108">
        <v>19</v>
      </c>
      <c r="C59" s="109" t="s">
        <v>94</v>
      </c>
      <c r="D59" s="109" t="s">
        <v>95</v>
      </c>
      <c r="E59" s="109" t="s">
        <v>35</v>
      </c>
      <c r="F59" s="110">
        <v>35</v>
      </c>
      <c r="G59" s="28"/>
      <c r="H59" s="28">
        <f t="shared" si="1"/>
        <v>0</v>
      </c>
      <c r="I59" s="50"/>
    </row>
    <row r="60" spans="1:9" s="6" customFormat="1" ht="21" customHeight="1" thickBot="1">
      <c r="A60" s="13"/>
      <c r="B60" s="13"/>
      <c r="C60" s="14" t="s">
        <v>14</v>
      </c>
      <c r="D60" s="14" t="s">
        <v>96</v>
      </c>
      <c r="E60" s="14"/>
      <c r="F60" s="15"/>
      <c r="G60" s="16"/>
      <c r="H60" s="16">
        <f>SUM(H61:H69)</f>
        <v>0</v>
      </c>
      <c r="I60" s="46"/>
    </row>
    <row r="61" spans="1:9" s="6" customFormat="1" ht="24" customHeight="1">
      <c r="A61" s="17">
        <v>44</v>
      </c>
      <c r="B61" s="84">
        <v>19</v>
      </c>
      <c r="C61" s="18" t="s">
        <v>266</v>
      </c>
      <c r="D61" s="18" t="s">
        <v>267</v>
      </c>
      <c r="E61" s="18" t="s">
        <v>35</v>
      </c>
      <c r="F61" s="19">
        <v>98.5</v>
      </c>
      <c r="G61" s="20"/>
      <c r="H61" s="20">
        <f>F61*G61</f>
        <v>0</v>
      </c>
      <c r="I61" s="48" t="s">
        <v>332</v>
      </c>
    </row>
    <row r="62" spans="1:9" s="6" customFormat="1" ht="24" customHeight="1">
      <c r="A62" s="41">
        <v>45</v>
      </c>
      <c r="B62" s="86">
        <v>19</v>
      </c>
      <c r="C62" s="42" t="s">
        <v>307</v>
      </c>
      <c r="D62" s="42" t="s">
        <v>308</v>
      </c>
      <c r="E62" s="42" t="s">
        <v>35</v>
      </c>
      <c r="F62" s="43">
        <v>99.978</v>
      </c>
      <c r="G62" s="44"/>
      <c r="H62" s="44">
        <f>F62*G62</f>
        <v>0</v>
      </c>
      <c r="I62" s="49">
        <v>21</v>
      </c>
    </row>
    <row r="63" spans="1:9" s="6" customFormat="1" ht="24" customHeight="1">
      <c r="A63" s="21">
        <v>46</v>
      </c>
      <c r="B63" s="85">
        <v>19</v>
      </c>
      <c r="C63" s="22" t="s">
        <v>101</v>
      </c>
      <c r="D63" s="22" t="s">
        <v>102</v>
      </c>
      <c r="E63" s="22" t="s">
        <v>80</v>
      </c>
      <c r="F63" s="23">
        <v>1</v>
      </c>
      <c r="G63" s="24"/>
      <c r="H63" s="60">
        <f aca="true" t="shared" si="2" ref="H63:H68">F63*G63</f>
        <v>0</v>
      </c>
      <c r="I63" s="49">
        <v>21</v>
      </c>
    </row>
    <row r="64" spans="1:9" s="6" customFormat="1" ht="24" customHeight="1">
      <c r="A64" s="41">
        <v>47</v>
      </c>
      <c r="B64" s="86">
        <v>19</v>
      </c>
      <c r="C64" s="42" t="s">
        <v>103</v>
      </c>
      <c r="D64" s="42" t="s">
        <v>104</v>
      </c>
      <c r="E64" s="42" t="s">
        <v>80</v>
      </c>
      <c r="F64" s="43">
        <v>1</v>
      </c>
      <c r="G64" s="44"/>
      <c r="H64" s="44">
        <f t="shared" si="2"/>
        <v>0</v>
      </c>
      <c r="I64" s="49">
        <v>21</v>
      </c>
    </row>
    <row r="65" spans="1:9" s="6" customFormat="1" ht="24" customHeight="1">
      <c r="A65" s="21">
        <v>48</v>
      </c>
      <c r="B65" s="85">
        <v>19</v>
      </c>
      <c r="C65" s="22" t="s">
        <v>109</v>
      </c>
      <c r="D65" s="22" t="s">
        <v>110</v>
      </c>
      <c r="E65" s="22" t="s">
        <v>80</v>
      </c>
      <c r="F65" s="23">
        <v>2</v>
      </c>
      <c r="G65" s="24"/>
      <c r="H65" s="60">
        <f t="shared" si="2"/>
        <v>0</v>
      </c>
      <c r="I65" s="49">
        <v>21</v>
      </c>
    </row>
    <row r="66" spans="1:9" s="6" customFormat="1" ht="13.5" customHeight="1">
      <c r="A66" s="41">
        <v>49</v>
      </c>
      <c r="B66" s="86">
        <v>19</v>
      </c>
      <c r="C66" s="42" t="s">
        <v>171</v>
      </c>
      <c r="D66" s="42" t="s">
        <v>257</v>
      </c>
      <c r="E66" s="42" t="s">
        <v>80</v>
      </c>
      <c r="F66" s="43">
        <v>2</v>
      </c>
      <c r="G66" s="44"/>
      <c r="H66" s="44">
        <f t="shared" si="2"/>
        <v>0</v>
      </c>
      <c r="I66" s="49">
        <v>21</v>
      </c>
    </row>
    <row r="67" spans="1:9" s="6" customFormat="1" ht="34.5" customHeight="1">
      <c r="A67" s="21">
        <v>50</v>
      </c>
      <c r="B67" s="85">
        <v>19</v>
      </c>
      <c r="C67" s="22" t="s">
        <v>114</v>
      </c>
      <c r="D67" s="22" t="s">
        <v>115</v>
      </c>
      <c r="E67" s="22" t="s">
        <v>116</v>
      </c>
      <c r="F67" s="23">
        <v>2</v>
      </c>
      <c r="G67" s="24"/>
      <c r="H67" s="60">
        <f t="shared" si="2"/>
        <v>0</v>
      </c>
      <c r="I67" s="49">
        <v>21</v>
      </c>
    </row>
    <row r="68" spans="1:9" s="6" customFormat="1" ht="24" customHeight="1">
      <c r="A68" s="21">
        <v>51</v>
      </c>
      <c r="B68" s="85">
        <v>19</v>
      </c>
      <c r="C68" s="22" t="s">
        <v>176</v>
      </c>
      <c r="D68" s="22" t="s">
        <v>177</v>
      </c>
      <c r="E68" s="22" t="s">
        <v>116</v>
      </c>
      <c r="F68" s="23">
        <v>2</v>
      </c>
      <c r="G68" s="24"/>
      <c r="H68" s="60">
        <f t="shared" si="2"/>
        <v>0</v>
      </c>
      <c r="I68" s="49">
        <v>21</v>
      </c>
    </row>
    <row r="69" spans="1:9" s="6" customFormat="1" ht="13.5" customHeight="1" thickBot="1">
      <c r="A69" s="25">
        <v>52</v>
      </c>
      <c r="B69" s="88">
        <v>19</v>
      </c>
      <c r="C69" s="26" t="s">
        <v>121</v>
      </c>
      <c r="D69" s="26" t="s">
        <v>122</v>
      </c>
      <c r="E69" s="26" t="s">
        <v>35</v>
      </c>
      <c r="F69" s="27">
        <v>98.5</v>
      </c>
      <c r="G69" s="28"/>
      <c r="H69" s="28">
        <f>F69*G69</f>
        <v>0</v>
      </c>
      <c r="I69" s="50">
        <v>21</v>
      </c>
    </row>
    <row r="70" spans="1:9" s="6" customFormat="1" ht="15" customHeight="1" thickBot="1">
      <c r="A70" s="13"/>
      <c r="B70" s="13"/>
      <c r="C70" s="14" t="s">
        <v>123</v>
      </c>
      <c r="D70" s="14" t="s">
        <v>124</v>
      </c>
      <c r="E70" s="14"/>
      <c r="F70" s="15"/>
      <c r="G70" s="16"/>
      <c r="H70" s="16">
        <f>SUM(H71:H75)</f>
        <v>0</v>
      </c>
      <c r="I70" s="46"/>
    </row>
    <row r="71" spans="1:9" s="6" customFormat="1" ht="13.5" customHeight="1">
      <c r="A71" s="17">
        <v>53</v>
      </c>
      <c r="B71" s="84">
        <v>19</v>
      </c>
      <c r="C71" s="18" t="s">
        <v>125</v>
      </c>
      <c r="D71" s="18" t="s">
        <v>126</v>
      </c>
      <c r="E71" s="18" t="s">
        <v>35</v>
      </c>
      <c r="F71" s="19">
        <v>35</v>
      </c>
      <c r="G71" s="20"/>
      <c r="H71" s="20">
        <f>F71*G71</f>
        <v>0</v>
      </c>
      <c r="I71" s="48">
        <v>21</v>
      </c>
    </row>
    <row r="72" spans="1:9" s="6" customFormat="1" ht="13.5" customHeight="1">
      <c r="A72" s="21">
        <v>54</v>
      </c>
      <c r="B72" s="85">
        <v>19</v>
      </c>
      <c r="C72" s="22" t="s">
        <v>309</v>
      </c>
      <c r="D72" s="22" t="s">
        <v>310</v>
      </c>
      <c r="E72" s="22" t="s">
        <v>35</v>
      </c>
      <c r="F72" s="23">
        <v>118.9</v>
      </c>
      <c r="G72" s="24"/>
      <c r="H72" s="60">
        <f>F72*G72</f>
        <v>0</v>
      </c>
      <c r="I72" s="49">
        <v>21</v>
      </c>
    </row>
    <row r="73" spans="1:9" s="6" customFormat="1" ht="13.5" customHeight="1">
      <c r="A73" s="21">
        <v>55</v>
      </c>
      <c r="B73" s="85">
        <v>19</v>
      </c>
      <c r="C73" s="22" t="s">
        <v>127</v>
      </c>
      <c r="D73" s="22" t="s">
        <v>218</v>
      </c>
      <c r="E73" s="22" t="s">
        <v>63</v>
      </c>
      <c r="F73" s="23">
        <v>104.399</v>
      </c>
      <c r="G73" s="24"/>
      <c r="H73" s="60">
        <f>F73*G73</f>
        <v>0</v>
      </c>
      <c r="I73" s="49">
        <v>21</v>
      </c>
    </row>
    <row r="74" spans="1:9" s="6" customFormat="1" ht="13.5" customHeight="1">
      <c r="A74" s="21">
        <v>56</v>
      </c>
      <c r="B74" s="85">
        <v>19</v>
      </c>
      <c r="C74" s="22" t="s">
        <v>129</v>
      </c>
      <c r="D74" s="22" t="s">
        <v>219</v>
      </c>
      <c r="E74" s="22" t="s">
        <v>63</v>
      </c>
      <c r="F74" s="23">
        <v>939.591</v>
      </c>
      <c r="G74" s="24"/>
      <c r="H74" s="60">
        <f>F74*G74</f>
        <v>0</v>
      </c>
      <c r="I74" s="49">
        <v>21</v>
      </c>
    </row>
    <row r="75" spans="1:9" s="6" customFormat="1" ht="24" customHeight="1" thickBot="1">
      <c r="A75" s="25">
        <v>57</v>
      </c>
      <c r="B75" s="88">
        <v>19</v>
      </c>
      <c r="C75" s="26" t="s">
        <v>220</v>
      </c>
      <c r="D75" s="26" t="s">
        <v>221</v>
      </c>
      <c r="E75" s="26" t="s">
        <v>63</v>
      </c>
      <c r="F75" s="27">
        <v>104.399</v>
      </c>
      <c r="G75" s="28"/>
      <c r="H75" s="28">
        <f>F75*G75</f>
        <v>0</v>
      </c>
      <c r="I75" s="50">
        <v>21</v>
      </c>
    </row>
    <row r="76" spans="1:9" s="6" customFormat="1" ht="17.25" customHeight="1" thickBot="1">
      <c r="A76" s="13"/>
      <c r="B76" s="13"/>
      <c r="C76" s="14" t="s">
        <v>131</v>
      </c>
      <c r="D76" s="14" t="s">
        <v>132</v>
      </c>
      <c r="E76" s="14"/>
      <c r="F76" s="15"/>
      <c r="G76" s="16"/>
      <c r="H76" s="16">
        <f>SUM(H77)</f>
        <v>0</v>
      </c>
      <c r="I76" s="46"/>
    </row>
    <row r="77" spans="1:9" s="6" customFormat="1" ht="24" customHeight="1" thickBot="1">
      <c r="A77" s="29">
        <v>58</v>
      </c>
      <c r="B77" s="89">
        <v>19</v>
      </c>
      <c r="C77" s="30" t="s">
        <v>133</v>
      </c>
      <c r="D77" s="30" t="s">
        <v>134</v>
      </c>
      <c r="E77" s="30" t="s">
        <v>63</v>
      </c>
      <c r="F77" s="31">
        <v>266.058</v>
      </c>
      <c r="G77" s="32"/>
      <c r="H77" s="32">
        <f>F77*G77</f>
        <v>0</v>
      </c>
      <c r="I77" s="51">
        <v>21</v>
      </c>
    </row>
    <row r="78" spans="1:9" s="6" customFormat="1" ht="16.5" customHeight="1">
      <c r="A78" s="13"/>
      <c r="B78" s="13"/>
      <c r="C78" s="14" t="s">
        <v>135</v>
      </c>
      <c r="D78" s="14" t="s">
        <v>136</v>
      </c>
      <c r="E78" s="14"/>
      <c r="F78" s="15"/>
      <c r="G78" s="16"/>
      <c r="H78" s="16">
        <f>H79</f>
        <v>0</v>
      </c>
      <c r="I78" s="46"/>
    </row>
    <row r="79" spans="1:9" s="6" customFormat="1" ht="13.5" customHeight="1" thickBot="1">
      <c r="A79" s="13"/>
      <c r="B79" s="13"/>
      <c r="C79" s="14" t="s">
        <v>137</v>
      </c>
      <c r="D79" s="14" t="s">
        <v>138</v>
      </c>
      <c r="E79" s="14"/>
      <c r="F79" s="15"/>
      <c r="G79" s="16"/>
      <c r="H79" s="16">
        <f>SUM(H80:H81)</f>
        <v>0</v>
      </c>
      <c r="I79" s="46"/>
    </row>
    <row r="80" spans="1:9" s="6" customFormat="1" ht="13.5" customHeight="1">
      <c r="A80" s="17">
        <v>59</v>
      </c>
      <c r="B80" s="84">
        <v>19</v>
      </c>
      <c r="C80" s="18" t="s">
        <v>139</v>
      </c>
      <c r="D80" s="18" t="s">
        <v>140</v>
      </c>
      <c r="E80" s="18" t="s">
        <v>74</v>
      </c>
      <c r="F80" s="19">
        <v>2</v>
      </c>
      <c r="G80" s="20"/>
      <c r="H80" s="20">
        <f>F80*G80</f>
        <v>0</v>
      </c>
      <c r="I80" s="48">
        <v>21</v>
      </c>
    </row>
    <row r="81" spans="1:9" s="6" customFormat="1" ht="13.5" customHeight="1" thickBot="1">
      <c r="A81" s="25">
        <v>60</v>
      </c>
      <c r="B81" s="88">
        <v>19</v>
      </c>
      <c r="C81" s="26" t="s">
        <v>141</v>
      </c>
      <c r="D81" s="26" t="s">
        <v>142</v>
      </c>
      <c r="E81" s="26" t="s">
        <v>35</v>
      </c>
      <c r="F81" s="27">
        <v>98.5</v>
      </c>
      <c r="G81" s="28"/>
      <c r="H81" s="28">
        <f>F81*G81</f>
        <v>0</v>
      </c>
      <c r="I81" s="50">
        <v>21</v>
      </c>
    </row>
    <row r="82" spans="1:9" s="6" customFormat="1" ht="21" customHeight="1">
      <c r="A82" s="33"/>
      <c r="B82" s="33"/>
      <c r="C82" s="34"/>
      <c r="D82" s="34" t="s">
        <v>143</v>
      </c>
      <c r="E82" s="34"/>
      <c r="F82" s="35"/>
      <c r="G82" s="36"/>
      <c r="H82" s="36">
        <f>H12+H78</f>
        <v>0</v>
      </c>
      <c r="I82" s="46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 &amp;RHPO 3-7-750 r.0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I110"/>
  <sheetViews>
    <sheetView showGridLines="0" view="pageBreakPreview" zoomScaleSheetLayoutView="100" zoomScalePageLayoutView="0" workbookViewId="0" topLeftCell="A43">
      <selection activeCell="F55" sqref="A55:F5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311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H13+H39+H42+H45+H52+H66+H71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84">
        <v>21</v>
      </c>
      <c r="C14" s="18" t="s">
        <v>18</v>
      </c>
      <c r="D14" s="18" t="s">
        <v>19</v>
      </c>
      <c r="E14" s="18" t="s">
        <v>20</v>
      </c>
      <c r="F14" s="19">
        <v>489.31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85">
        <v>21</v>
      </c>
      <c r="C15" s="22" t="s">
        <v>21</v>
      </c>
      <c r="D15" s="22" t="s">
        <v>22</v>
      </c>
      <c r="E15" s="22" t="s">
        <v>20</v>
      </c>
      <c r="F15" s="23">
        <v>489.31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85">
        <v>21</v>
      </c>
      <c r="C16" s="22" t="s">
        <v>23</v>
      </c>
      <c r="D16" s="22" t="s">
        <v>24</v>
      </c>
      <c r="E16" s="22" t="s">
        <v>20</v>
      </c>
      <c r="F16" s="23">
        <v>489.31</v>
      </c>
      <c r="G16" s="24"/>
      <c r="H16" s="24">
        <f aca="true" t="shared" si="0" ref="H16:H33">F16*G16</f>
        <v>0</v>
      </c>
      <c r="I16" s="49">
        <v>21</v>
      </c>
    </row>
    <row r="17" spans="1:9" s="6" customFormat="1" ht="24" customHeight="1">
      <c r="A17" s="21">
        <v>4</v>
      </c>
      <c r="B17" s="85">
        <v>21</v>
      </c>
      <c r="C17" s="22" t="s">
        <v>25</v>
      </c>
      <c r="D17" s="22" t="s">
        <v>26</v>
      </c>
      <c r="E17" s="22" t="s">
        <v>20</v>
      </c>
      <c r="F17" s="23">
        <v>1403.5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21</v>
      </c>
      <c r="C18" s="22" t="s">
        <v>27</v>
      </c>
      <c r="D18" s="22" t="s">
        <v>28</v>
      </c>
      <c r="E18" s="22" t="s">
        <v>29</v>
      </c>
      <c r="F18" s="23">
        <v>1344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85">
        <v>21</v>
      </c>
      <c r="C19" s="22" t="s">
        <v>30</v>
      </c>
      <c r="D19" s="22" t="s">
        <v>31</v>
      </c>
      <c r="E19" s="22" t="s">
        <v>32</v>
      </c>
      <c r="F19" s="23">
        <v>56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21</v>
      </c>
      <c r="C20" s="22" t="s">
        <v>226</v>
      </c>
      <c r="D20" s="22" t="s">
        <v>227</v>
      </c>
      <c r="E20" s="22" t="s">
        <v>35</v>
      </c>
      <c r="F20" s="23">
        <v>40.8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85">
        <v>21</v>
      </c>
      <c r="C21" s="22" t="s">
        <v>228</v>
      </c>
      <c r="D21" s="22" t="s">
        <v>229</v>
      </c>
      <c r="E21" s="22" t="s">
        <v>35</v>
      </c>
      <c r="F21" s="23">
        <v>2.4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85">
        <v>21</v>
      </c>
      <c r="C22" s="22" t="s">
        <v>36</v>
      </c>
      <c r="D22" s="22" t="s">
        <v>37</v>
      </c>
      <c r="E22" s="22" t="s">
        <v>35</v>
      </c>
      <c r="F22" s="23">
        <v>1.2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85">
        <v>21</v>
      </c>
      <c r="C23" s="22" t="s">
        <v>38</v>
      </c>
      <c r="D23" s="22" t="s">
        <v>39</v>
      </c>
      <c r="E23" s="22" t="s">
        <v>40</v>
      </c>
      <c r="F23" s="23">
        <v>77.76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85">
        <v>21</v>
      </c>
      <c r="C24" s="22" t="s">
        <v>45</v>
      </c>
      <c r="D24" s="22" t="s">
        <v>46</v>
      </c>
      <c r="E24" s="22" t="s">
        <v>40</v>
      </c>
      <c r="F24" s="23">
        <v>786.978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21</v>
      </c>
      <c r="C25" s="22" t="s">
        <v>47</v>
      </c>
      <c r="D25" s="22" t="s">
        <v>180</v>
      </c>
      <c r="E25" s="22" t="s">
        <v>40</v>
      </c>
      <c r="F25" s="23">
        <v>786.97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85">
        <v>21</v>
      </c>
      <c r="C26" s="22" t="s">
        <v>181</v>
      </c>
      <c r="D26" s="22" t="s">
        <v>182</v>
      </c>
      <c r="E26" s="22" t="s">
        <v>20</v>
      </c>
      <c r="F26" s="23">
        <v>388.527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85">
        <v>21</v>
      </c>
      <c r="C27" s="22" t="s">
        <v>249</v>
      </c>
      <c r="D27" s="22" t="s">
        <v>250</v>
      </c>
      <c r="E27" s="22" t="s">
        <v>20</v>
      </c>
      <c r="F27" s="23">
        <v>1247.79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85">
        <v>21</v>
      </c>
      <c r="C28" s="22" t="s">
        <v>183</v>
      </c>
      <c r="D28" s="22" t="s">
        <v>184</v>
      </c>
      <c r="E28" s="22" t="s">
        <v>20</v>
      </c>
      <c r="F28" s="23">
        <v>388.527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85">
        <v>21</v>
      </c>
      <c r="C29" s="22" t="s">
        <v>251</v>
      </c>
      <c r="D29" s="22" t="s">
        <v>252</v>
      </c>
      <c r="E29" s="22" t="s">
        <v>20</v>
      </c>
      <c r="F29" s="23">
        <v>1247.79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85">
        <v>21</v>
      </c>
      <c r="C30" s="22" t="s">
        <v>53</v>
      </c>
      <c r="D30" s="22" t="s">
        <v>185</v>
      </c>
      <c r="E30" s="22" t="s">
        <v>40</v>
      </c>
      <c r="F30" s="23">
        <v>786.978</v>
      </c>
      <c r="G30" s="24"/>
      <c r="H30" s="24">
        <f t="shared" si="0"/>
        <v>0</v>
      </c>
      <c r="I30" s="49">
        <v>21</v>
      </c>
    </row>
    <row r="31" spans="1:9" s="6" customFormat="1" ht="24" customHeight="1">
      <c r="A31" s="21">
        <v>18</v>
      </c>
      <c r="B31" s="85">
        <v>21</v>
      </c>
      <c r="C31" s="22" t="s">
        <v>55</v>
      </c>
      <c r="D31" s="22" t="s">
        <v>56</v>
      </c>
      <c r="E31" s="22" t="s">
        <v>40</v>
      </c>
      <c r="F31" s="23">
        <v>786.978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85">
        <v>21</v>
      </c>
      <c r="C32" s="22" t="s">
        <v>57</v>
      </c>
      <c r="D32" s="22" t="s">
        <v>58</v>
      </c>
      <c r="E32" s="22" t="s">
        <v>40</v>
      </c>
      <c r="F32" s="23">
        <v>786.978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21">
        <v>20</v>
      </c>
      <c r="B33" s="85">
        <v>21</v>
      </c>
      <c r="C33" s="22" t="s">
        <v>59</v>
      </c>
      <c r="D33" s="22" t="s">
        <v>190</v>
      </c>
      <c r="E33" s="22" t="s">
        <v>40</v>
      </c>
      <c r="F33" s="23">
        <v>632.917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41">
        <v>21</v>
      </c>
      <c r="B34" s="86">
        <v>21</v>
      </c>
      <c r="C34" s="42" t="s">
        <v>61</v>
      </c>
      <c r="D34" s="42" t="s">
        <v>62</v>
      </c>
      <c r="E34" s="42" t="s">
        <v>63</v>
      </c>
      <c r="F34" s="43">
        <v>886.084</v>
      </c>
      <c r="G34" s="44"/>
      <c r="H34" s="44">
        <f>F34*G34</f>
        <v>0</v>
      </c>
      <c r="I34" s="49">
        <v>21</v>
      </c>
    </row>
    <row r="35" spans="1:9" s="6" customFormat="1" ht="13.5" customHeight="1">
      <c r="A35" s="21">
        <v>22</v>
      </c>
      <c r="B35" s="85">
        <v>21</v>
      </c>
      <c r="C35" s="22" t="s">
        <v>64</v>
      </c>
      <c r="D35" s="22" t="s">
        <v>191</v>
      </c>
      <c r="E35" s="22" t="s">
        <v>40</v>
      </c>
      <c r="F35" s="23">
        <v>241.042</v>
      </c>
      <c r="G35" s="24"/>
      <c r="H35" s="24">
        <f>F35*G35</f>
        <v>0</v>
      </c>
      <c r="I35" s="49">
        <v>21</v>
      </c>
    </row>
    <row r="36" spans="1:9" s="6" customFormat="1" ht="13.5" customHeight="1">
      <c r="A36" s="41">
        <v>23</v>
      </c>
      <c r="B36" s="86">
        <v>21</v>
      </c>
      <c r="C36" s="42" t="s">
        <v>66</v>
      </c>
      <c r="D36" s="42" t="s">
        <v>67</v>
      </c>
      <c r="E36" s="42" t="s">
        <v>63</v>
      </c>
      <c r="F36" s="43">
        <v>461.595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21">
        <v>24</v>
      </c>
      <c r="B37" s="85">
        <v>21</v>
      </c>
      <c r="C37" s="22" t="s">
        <v>68</v>
      </c>
      <c r="D37" s="22" t="s">
        <v>197</v>
      </c>
      <c r="E37" s="22" t="s">
        <v>63</v>
      </c>
      <c r="F37" s="23">
        <v>831.717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25</v>
      </c>
      <c r="B38" s="88">
        <v>21</v>
      </c>
      <c r="C38" s="26" t="s">
        <v>70</v>
      </c>
      <c r="D38" s="26" t="s">
        <v>71</v>
      </c>
      <c r="E38" s="26" t="s">
        <v>40</v>
      </c>
      <c r="F38" s="27">
        <v>786.978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46"/>
    </row>
    <row r="40" spans="1:9" s="6" customFormat="1" ht="24" customHeight="1">
      <c r="A40" s="17">
        <v>26</v>
      </c>
      <c r="B40" s="84">
        <v>21</v>
      </c>
      <c r="C40" s="18" t="s">
        <v>230</v>
      </c>
      <c r="D40" s="18" t="s">
        <v>231</v>
      </c>
      <c r="E40" s="18" t="s">
        <v>35</v>
      </c>
      <c r="F40" s="19">
        <v>388.8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88">
        <v>21</v>
      </c>
      <c r="C41" s="26" t="s">
        <v>78</v>
      </c>
      <c r="D41" s="26" t="s">
        <v>79</v>
      </c>
      <c r="E41" s="26" t="s">
        <v>80</v>
      </c>
      <c r="F41" s="27">
        <v>8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SUM(H43:H44)</f>
        <v>0</v>
      </c>
      <c r="I42" s="46"/>
    </row>
    <row r="43" spans="1:9" s="6" customFormat="1" ht="13.5" customHeight="1">
      <c r="A43" s="17">
        <v>28</v>
      </c>
      <c r="B43" s="84">
        <v>21</v>
      </c>
      <c r="C43" s="18">
        <v>452311121</v>
      </c>
      <c r="D43" s="18" t="s">
        <v>201</v>
      </c>
      <c r="E43" s="18" t="s">
        <v>40</v>
      </c>
      <c r="F43" s="19">
        <v>45.816</v>
      </c>
      <c r="G43" s="20"/>
      <c r="H43" s="20">
        <f>F43*G43</f>
        <v>0</v>
      </c>
      <c r="I43" s="48">
        <v>21</v>
      </c>
    </row>
    <row r="44" spans="1:9" s="6" customFormat="1" ht="13.5" customHeight="1" thickBot="1">
      <c r="A44" s="25">
        <v>29</v>
      </c>
      <c r="B44" s="88">
        <v>21</v>
      </c>
      <c r="C44" s="26" t="s">
        <v>232</v>
      </c>
      <c r="D44" s="26" t="s">
        <v>233</v>
      </c>
      <c r="E44" s="26" t="s">
        <v>40</v>
      </c>
      <c r="F44" s="27">
        <v>27.49</v>
      </c>
      <c r="G44" s="28"/>
      <c r="H44" s="28">
        <f>F44*G44</f>
        <v>0</v>
      </c>
      <c r="I44" s="50">
        <v>21</v>
      </c>
    </row>
    <row r="45" spans="1:9" s="6" customFormat="1" ht="21" customHeight="1" thickBot="1">
      <c r="A45" s="13"/>
      <c r="B45" s="13"/>
      <c r="C45" s="14" t="s">
        <v>13</v>
      </c>
      <c r="D45" s="14" t="s">
        <v>85</v>
      </c>
      <c r="E45" s="14"/>
      <c r="F45" s="15"/>
      <c r="G45" s="16"/>
      <c r="H45" s="16">
        <f>SUM(H46:H51)</f>
        <v>0</v>
      </c>
      <c r="I45" s="46"/>
    </row>
    <row r="46" spans="1:9" s="6" customFormat="1" ht="13.5" customHeight="1">
      <c r="A46" s="17">
        <v>30</v>
      </c>
      <c r="B46" s="84">
        <v>21</v>
      </c>
      <c r="C46" s="18" t="s">
        <v>159</v>
      </c>
      <c r="D46" s="18" t="s">
        <v>160</v>
      </c>
      <c r="E46" s="18" t="s">
        <v>20</v>
      </c>
      <c r="F46" s="19">
        <v>489.31</v>
      </c>
      <c r="G46" s="20"/>
      <c r="H46" s="20">
        <f aca="true" t="shared" si="1" ref="H46:H51">F46*G46</f>
        <v>0</v>
      </c>
      <c r="I46" s="48">
        <v>21</v>
      </c>
    </row>
    <row r="47" spans="1:9" s="6" customFormat="1" ht="24" customHeight="1">
      <c r="A47" s="21">
        <v>31</v>
      </c>
      <c r="B47" s="85">
        <v>21</v>
      </c>
      <c r="C47" s="22" t="s">
        <v>86</v>
      </c>
      <c r="D47" s="22" t="s">
        <v>87</v>
      </c>
      <c r="E47" s="22" t="s">
        <v>20</v>
      </c>
      <c r="F47" s="23">
        <v>489.31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21">
        <v>32</v>
      </c>
      <c r="B48" s="85">
        <v>21</v>
      </c>
      <c r="C48" s="22" t="s">
        <v>88</v>
      </c>
      <c r="D48" s="22" t="s">
        <v>89</v>
      </c>
      <c r="E48" s="22" t="s">
        <v>20</v>
      </c>
      <c r="F48" s="23">
        <v>489.31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21">
        <v>33</v>
      </c>
      <c r="B49" s="85">
        <v>21</v>
      </c>
      <c r="C49" s="22" t="s">
        <v>202</v>
      </c>
      <c r="D49" s="22" t="s">
        <v>203</v>
      </c>
      <c r="E49" s="22" t="s">
        <v>20</v>
      </c>
      <c r="F49" s="23">
        <v>1403.5</v>
      </c>
      <c r="G49" s="24"/>
      <c r="H49" s="24">
        <f t="shared" si="1"/>
        <v>0</v>
      </c>
      <c r="I49" s="49">
        <v>21</v>
      </c>
    </row>
    <row r="50" spans="1:9" s="6" customFormat="1" ht="24" customHeight="1">
      <c r="A50" s="21">
        <v>34</v>
      </c>
      <c r="B50" s="85">
        <v>21</v>
      </c>
      <c r="C50" s="22" t="s">
        <v>161</v>
      </c>
      <c r="D50" s="22" t="s">
        <v>162</v>
      </c>
      <c r="E50" s="22" t="s">
        <v>20</v>
      </c>
      <c r="F50" s="23">
        <v>489.31</v>
      </c>
      <c r="G50" s="24"/>
      <c r="H50" s="24">
        <f t="shared" si="1"/>
        <v>0</v>
      </c>
      <c r="I50" s="49">
        <v>21</v>
      </c>
    </row>
    <row r="51" spans="1:9" s="6" customFormat="1" ht="13.5" customHeight="1" thickBot="1">
      <c r="A51" s="25">
        <v>35</v>
      </c>
      <c r="B51" s="88">
        <v>21</v>
      </c>
      <c r="C51" s="26" t="s">
        <v>94</v>
      </c>
      <c r="D51" s="26" t="s">
        <v>95</v>
      </c>
      <c r="E51" s="26" t="s">
        <v>35</v>
      </c>
      <c r="F51" s="27">
        <v>7</v>
      </c>
      <c r="G51" s="28"/>
      <c r="H51" s="28">
        <f t="shared" si="1"/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14</v>
      </c>
      <c r="D52" s="14" t="s">
        <v>96</v>
      </c>
      <c r="E52" s="14"/>
      <c r="F52" s="15"/>
      <c r="G52" s="16"/>
      <c r="H52" s="16">
        <f>SUM(H53:H65)</f>
        <v>0</v>
      </c>
      <c r="I52" s="46"/>
    </row>
    <row r="53" spans="1:9" s="6" customFormat="1" ht="24" customHeight="1">
      <c r="A53" s="17">
        <v>36</v>
      </c>
      <c r="B53" s="84">
        <v>21</v>
      </c>
      <c r="C53" s="18" t="s">
        <v>97</v>
      </c>
      <c r="D53" s="18" t="s">
        <v>98</v>
      </c>
      <c r="E53" s="18" t="s">
        <v>35</v>
      </c>
      <c r="F53" s="19">
        <v>388.8</v>
      </c>
      <c r="G53" s="20"/>
      <c r="H53" s="20">
        <f aca="true" t="shared" si="2" ref="H53:H65">F53*G53</f>
        <v>0</v>
      </c>
      <c r="I53" s="48">
        <v>21</v>
      </c>
    </row>
    <row r="54" spans="1:9" s="6" customFormat="1" ht="24" customHeight="1">
      <c r="A54" s="41">
        <v>37</v>
      </c>
      <c r="B54" s="86">
        <v>21</v>
      </c>
      <c r="C54" s="42" t="s">
        <v>99</v>
      </c>
      <c r="D54" s="42" t="s">
        <v>100</v>
      </c>
      <c r="E54" s="42" t="s">
        <v>35</v>
      </c>
      <c r="F54" s="43">
        <v>394.632</v>
      </c>
      <c r="G54" s="44"/>
      <c r="H54" s="44">
        <f t="shared" si="2"/>
        <v>0</v>
      </c>
      <c r="I54" s="49">
        <v>21</v>
      </c>
    </row>
    <row r="55" spans="1:9" s="6" customFormat="1" ht="24" customHeight="1">
      <c r="A55" s="96">
        <v>38</v>
      </c>
      <c r="B55" s="97">
        <v>21</v>
      </c>
      <c r="C55" s="95" t="s">
        <v>101</v>
      </c>
      <c r="D55" s="95" t="s">
        <v>102</v>
      </c>
      <c r="E55" s="95" t="s">
        <v>80</v>
      </c>
      <c r="F55" s="98">
        <v>37</v>
      </c>
      <c r="G55" s="24"/>
      <c r="H55" s="24">
        <f t="shared" si="2"/>
        <v>0</v>
      </c>
      <c r="I55" s="49">
        <v>21</v>
      </c>
    </row>
    <row r="56" spans="1:9" s="6" customFormat="1" ht="24" customHeight="1">
      <c r="A56" s="103">
        <v>39</v>
      </c>
      <c r="B56" s="104">
        <v>21</v>
      </c>
      <c r="C56" s="105" t="s">
        <v>103</v>
      </c>
      <c r="D56" s="105" t="s">
        <v>312</v>
      </c>
      <c r="E56" s="105" t="s">
        <v>80</v>
      </c>
      <c r="F56" s="106">
        <v>22</v>
      </c>
      <c r="G56" s="44"/>
      <c r="H56" s="44">
        <f t="shared" si="2"/>
        <v>0</v>
      </c>
      <c r="I56" s="49">
        <v>21</v>
      </c>
    </row>
    <row r="57" spans="1:9" s="6" customFormat="1" ht="24" customHeight="1">
      <c r="A57" s="103">
        <v>40</v>
      </c>
      <c r="B57" s="104">
        <v>21</v>
      </c>
      <c r="C57" s="105" t="s">
        <v>234</v>
      </c>
      <c r="D57" s="105" t="s">
        <v>235</v>
      </c>
      <c r="E57" s="105" t="s">
        <v>80</v>
      </c>
      <c r="F57" s="106">
        <v>15</v>
      </c>
      <c r="G57" s="44"/>
      <c r="H57" s="44">
        <f t="shared" si="2"/>
        <v>0</v>
      </c>
      <c r="I57" s="49">
        <v>21</v>
      </c>
    </row>
    <row r="58" spans="1:9" s="6" customFormat="1" ht="24" customHeight="1">
      <c r="A58" s="21">
        <v>41</v>
      </c>
      <c r="B58" s="85">
        <v>21</v>
      </c>
      <c r="C58" s="22" t="s">
        <v>105</v>
      </c>
      <c r="D58" s="22" t="s">
        <v>106</v>
      </c>
      <c r="E58" s="22" t="s">
        <v>80</v>
      </c>
      <c r="F58" s="23">
        <v>15</v>
      </c>
      <c r="G58" s="24"/>
      <c r="H58" s="24">
        <f t="shared" si="2"/>
        <v>0</v>
      </c>
      <c r="I58" s="49">
        <v>21</v>
      </c>
    </row>
    <row r="59" spans="1:9" s="6" customFormat="1" ht="24" customHeight="1">
      <c r="A59" s="41">
        <v>42</v>
      </c>
      <c r="B59" s="86">
        <v>21</v>
      </c>
      <c r="C59" s="42" t="s">
        <v>236</v>
      </c>
      <c r="D59" s="42" t="s">
        <v>237</v>
      </c>
      <c r="E59" s="42" t="s">
        <v>80</v>
      </c>
      <c r="F59" s="43">
        <v>15</v>
      </c>
      <c r="G59" s="44"/>
      <c r="H59" s="44">
        <f t="shared" si="2"/>
        <v>0</v>
      </c>
      <c r="I59" s="49"/>
    </row>
    <row r="60" spans="1:9" s="6" customFormat="1" ht="13.5" customHeight="1">
      <c r="A60" s="21">
        <v>43</v>
      </c>
      <c r="B60" s="85">
        <v>21</v>
      </c>
      <c r="C60" s="22" t="s">
        <v>109</v>
      </c>
      <c r="D60" s="22" t="s">
        <v>313</v>
      </c>
      <c r="E60" s="22" t="s">
        <v>80</v>
      </c>
      <c r="F60" s="23">
        <v>7</v>
      </c>
      <c r="G60" s="24"/>
      <c r="H60" s="24">
        <f t="shared" si="2"/>
        <v>0</v>
      </c>
      <c r="I60" s="49">
        <v>21</v>
      </c>
    </row>
    <row r="61" spans="1:9" s="6" customFormat="1" ht="24" customHeight="1">
      <c r="A61" s="41">
        <v>44</v>
      </c>
      <c r="B61" s="86">
        <v>21</v>
      </c>
      <c r="C61" s="42" t="s">
        <v>238</v>
      </c>
      <c r="D61" s="42" t="s">
        <v>239</v>
      </c>
      <c r="E61" s="42" t="s">
        <v>80</v>
      </c>
      <c r="F61" s="43">
        <v>7</v>
      </c>
      <c r="G61" s="44"/>
      <c r="H61" s="44">
        <f t="shared" si="2"/>
        <v>0</v>
      </c>
      <c r="I61" s="49" t="s">
        <v>332</v>
      </c>
    </row>
    <row r="62" spans="1:9" s="6" customFormat="1" ht="34.5" customHeight="1">
      <c r="A62" s="21">
        <v>45</v>
      </c>
      <c r="B62" s="85">
        <v>21</v>
      </c>
      <c r="C62" s="22" t="s">
        <v>114</v>
      </c>
      <c r="D62" s="22" t="s">
        <v>115</v>
      </c>
      <c r="E62" s="22" t="s">
        <v>240</v>
      </c>
      <c r="F62" s="23">
        <v>4</v>
      </c>
      <c r="G62" s="24"/>
      <c r="H62" s="24">
        <f t="shared" si="2"/>
        <v>0</v>
      </c>
      <c r="I62" s="49">
        <v>21</v>
      </c>
    </row>
    <row r="63" spans="1:9" s="6" customFormat="1" ht="34.5" customHeight="1">
      <c r="A63" s="21">
        <v>46</v>
      </c>
      <c r="B63" s="85">
        <v>21</v>
      </c>
      <c r="C63" s="22" t="s">
        <v>117</v>
      </c>
      <c r="D63" s="22" t="s">
        <v>118</v>
      </c>
      <c r="E63" s="22" t="s">
        <v>240</v>
      </c>
      <c r="F63" s="23">
        <v>3</v>
      </c>
      <c r="G63" s="24"/>
      <c r="H63" s="24">
        <f t="shared" si="2"/>
        <v>0</v>
      </c>
      <c r="I63" s="49">
        <v>21</v>
      </c>
    </row>
    <row r="64" spans="1:9" s="6" customFormat="1" ht="24" customHeight="1">
      <c r="A64" s="21">
        <v>47</v>
      </c>
      <c r="B64" s="85">
        <v>21</v>
      </c>
      <c r="C64" s="22" t="s">
        <v>176</v>
      </c>
      <c r="D64" s="22" t="s">
        <v>177</v>
      </c>
      <c r="E64" s="22" t="s">
        <v>116</v>
      </c>
      <c r="F64" s="23">
        <v>7</v>
      </c>
      <c r="G64" s="24"/>
      <c r="H64" s="24">
        <f t="shared" si="2"/>
        <v>0</v>
      </c>
      <c r="I64" s="49">
        <v>21</v>
      </c>
    </row>
    <row r="65" spans="1:9" s="6" customFormat="1" ht="13.5" customHeight="1" thickBot="1">
      <c r="A65" s="25">
        <v>48</v>
      </c>
      <c r="B65" s="88">
        <v>21</v>
      </c>
      <c r="C65" s="26" t="s">
        <v>121</v>
      </c>
      <c r="D65" s="26" t="s">
        <v>122</v>
      </c>
      <c r="E65" s="26" t="s">
        <v>35</v>
      </c>
      <c r="F65" s="27">
        <v>388.8</v>
      </c>
      <c r="G65" s="28"/>
      <c r="H65" s="28">
        <f t="shared" si="2"/>
        <v>0</v>
      </c>
      <c r="I65" s="50">
        <v>21</v>
      </c>
    </row>
    <row r="66" spans="1:9" s="6" customFormat="1" ht="21" customHeight="1" thickBot="1">
      <c r="A66" s="13"/>
      <c r="B66" s="13"/>
      <c r="C66" s="14" t="s">
        <v>123</v>
      </c>
      <c r="D66" s="14" t="s">
        <v>124</v>
      </c>
      <c r="E66" s="14"/>
      <c r="F66" s="15"/>
      <c r="G66" s="16"/>
      <c r="H66" s="16">
        <f>SUM(H67:H70)</f>
        <v>0</v>
      </c>
      <c r="I66" s="46"/>
    </row>
    <row r="67" spans="1:9" s="6" customFormat="1" ht="13.5" customHeight="1">
      <c r="A67" s="17">
        <v>49</v>
      </c>
      <c r="B67" s="84">
        <v>21</v>
      </c>
      <c r="C67" s="18" t="s">
        <v>125</v>
      </c>
      <c r="D67" s="18" t="s">
        <v>126</v>
      </c>
      <c r="E67" s="18" t="s">
        <v>35</v>
      </c>
      <c r="F67" s="19">
        <v>7</v>
      </c>
      <c r="G67" s="20"/>
      <c r="H67" s="20">
        <f>F67*G67</f>
        <v>0</v>
      </c>
      <c r="I67" s="48">
        <v>21</v>
      </c>
    </row>
    <row r="68" spans="1:9" s="6" customFormat="1" ht="13.5" customHeight="1">
      <c r="A68" s="21">
        <v>50</v>
      </c>
      <c r="B68" s="85">
        <v>21</v>
      </c>
      <c r="C68" s="22" t="s">
        <v>127</v>
      </c>
      <c r="D68" s="22" t="s">
        <v>218</v>
      </c>
      <c r="E68" s="22" t="s">
        <v>63</v>
      </c>
      <c r="F68" s="23">
        <v>931.717</v>
      </c>
      <c r="G68" s="24"/>
      <c r="H68" s="24">
        <f>F68*G68</f>
        <v>0</v>
      </c>
      <c r="I68" s="49">
        <v>21</v>
      </c>
    </row>
    <row r="69" spans="1:9" s="6" customFormat="1" ht="13.5" customHeight="1">
      <c r="A69" s="21">
        <v>51</v>
      </c>
      <c r="B69" s="85">
        <v>21</v>
      </c>
      <c r="C69" s="22" t="s">
        <v>129</v>
      </c>
      <c r="D69" s="22" t="s">
        <v>219</v>
      </c>
      <c r="E69" s="22" t="s">
        <v>63</v>
      </c>
      <c r="F69" s="23">
        <v>8385.453</v>
      </c>
      <c r="G69" s="24"/>
      <c r="H69" s="24">
        <f>F69*G69</f>
        <v>0</v>
      </c>
      <c r="I69" s="49">
        <v>21</v>
      </c>
    </row>
    <row r="70" spans="1:9" s="6" customFormat="1" ht="24" customHeight="1" thickBot="1">
      <c r="A70" s="25">
        <v>52</v>
      </c>
      <c r="B70" s="88">
        <v>21</v>
      </c>
      <c r="C70" s="26" t="s">
        <v>220</v>
      </c>
      <c r="D70" s="26" t="s">
        <v>221</v>
      </c>
      <c r="E70" s="26" t="s">
        <v>63</v>
      </c>
      <c r="F70" s="27">
        <v>931.717</v>
      </c>
      <c r="G70" s="28"/>
      <c r="H70" s="28">
        <f>F70*G70</f>
        <v>0</v>
      </c>
      <c r="I70" s="50">
        <v>21</v>
      </c>
    </row>
    <row r="71" spans="1:9" s="6" customFormat="1" ht="21" customHeight="1" thickBot="1">
      <c r="A71" s="13"/>
      <c r="B71" s="13"/>
      <c r="C71" s="14" t="s">
        <v>131</v>
      </c>
      <c r="D71" s="14" t="s">
        <v>132</v>
      </c>
      <c r="E71" s="14"/>
      <c r="F71" s="15"/>
      <c r="G71" s="16"/>
      <c r="H71" s="16">
        <f>SUM(H72)</f>
        <v>0</v>
      </c>
      <c r="I71" s="46"/>
    </row>
    <row r="72" spans="1:9" s="6" customFormat="1" ht="13.5" customHeight="1" thickBot="1">
      <c r="A72" s="29">
        <v>53</v>
      </c>
      <c r="B72" s="89">
        <v>21</v>
      </c>
      <c r="C72" s="30" t="s">
        <v>243</v>
      </c>
      <c r="D72" s="30" t="s">
        <v>244</v>
      </c>
      <c r="E72" s="30" t="s">
        <v>63</v>
      </c>
      <c r="F72" s="31">
        <v>1601.116</v>
      </c>
      <c r="G72" s="32"/>
      <c r="H72" s="32">
        <f>F72*G72</f>
        <v>0</v>
      </c>
      <c r="I72" s="51">
        <v>21</v>
      </c>
    </row>
    <row r="73" spans="1:9" s="6" customFormat="1" ht="21" customHeight="1">
      <c r="A73" s="13"/>
      <c r="B73" s="13"/>
      <c r="C73" s="14" t="s">
        <v>135</v>
      </c>
      <c r="D73" s="14" t="s">
        <v>136</v>
      </c>
      <c r="E73" s="14"/>
      <c r="F73" s="15"/>
      <c r="G73" s="16"/>
      <c r="H73" s="16">
        <f>H74</f>
        <v>0</v>
      </c>
      <c r="I73" s="46"/>
    </row>
    <row r="74" spans="1:9" s="6" customFormat="1" ht="21" customHeight="1" thickBot="1">
      <c r="A74" s="13"/>
      <c r="B74" s="13"/>
      <c r="C74" s="14" t="s">
        <v>137</v>
      </c>
      <c r="D74" s="14" t="s">
        <v>138</v>
      </c>
      <c r="E74" s="14"/>
      <c r="F74" s="15"/>
      <c r="G74" s="16"/>
      <c r="H74" s="16">
        <f>SUM(H75:H76)</f>
        <v>0</v>
      </c>
      <c r="I74" s="46"/>
    </row>
    <row r="75" spans="1:9" s="6" customFormat="1" ht="13.5" customHeight="1">
      <c r="A75" s="17">
        <v>54</v>
      </c>
      <c r="B75" s="84">
        <v>21</v>
      </c>
      <c r="C75" s="18" t="s">
        <v>139</v>
      </c>
      <c r="D75" s="18" t="s">
        <v>140</v>
      </c>
      <c r="E75" s="18" t="s">
        <v>74</v>
      </c>
      <c r="F75" s="19">
        <v>7</v>
      </c>
      <c r="G75" s="20"/>
      <c r="H75" s="20">
        <f>F75*G75</f>
        <v>0</v>
      </c>
      <c r="I75" s="48">
        <v>21</v>
      </c>
    </row>
    <row r="76" spans="1:9" s="6" customFormat="1" ht="13.5" customHeight="1" thickBot="1">
      <c r="A76" s="25">
        <v>55</v>
      </c>
      <c r="B76" s="88">
        <v>21</v>
      </c>
      <c r="C76" s="26" t="s">
        <v>141</v>
      </c>
      <c r="D76" s="26" t="s">
        <v>142</v>
      </c>
      <c r="E76" s="26" t="s">
        <v>35</v>
      </c>
      <c r="F76" s="27">
        <v>388.8</v>
      </c>
      <c r="G76" s="28"/>
      <c r="H76" s="28">
        <f>F76*G76</f>
        <v>0</v>
      </c>
      <c r="I76" s="50">
        <v>21</v>
      </c>
    </row>
    <row r="77" spans="1:9" s="6" customFormat="1" ht="21" customHeight="1">
      <c r="A77" s="33"/>
      <c r="B77" s="33"/>
      <c r="C77" s="34"/>
      <c r="D77" s="34" t="s">
        <v>143</v>
      </c>
      <c r="E77" s="34"/>
      <c r="F77" s="35"/>
      <c r="G77" s="36"/>
      <c r="H77" s="36">
        <f>H12+H73</f>
        <v>0</v>
      </c>
      <c r="I77" s="46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 &amp;RHPO 3-7-750 r.0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0"/>
  <sheetViews>
    <sheetView showGridLines="0" view="pageBreakPreview" zoomScaleSheetLayoutView="100" zoomScalePageLayoutView="0" workbookViewId="0" topLeftCell="A1">
      <selection activeCell="F68" sqref="F6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314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H38+H41+H44+H51+H64+H69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SUM(H14:H37)</f>
        <v>0</v>
      </c>
    </row>
    <row r="14" spans="1:9" s="6" customFormat="1" ht="13.5" customHeight="1">
      <c r="A14" s="125">
        <v>1</v>
      </c>
      <c r="B14" s="126">
        <v>23</v>
      </c>
      <c r="C14" s="127" t="s">
        <v>18</v>
      </c>
      <c r="D14" s="127" t="s">
        <v>19</v>
      </c>
      <c r="E14" s="127" t="s">
        <v>20</v>
      </c>
      <c r="F14" s="124">
        <v>387.394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99">
        <v>2</v>
      </c>
      <c r="B15" s="100">
        <v>23</v>
      </c>
      <c r="C15" s="101" t="s">
        <v>21</v>
      </c>
      <c r="D15" s="101" t="s">
        <v>22</v>
      </c>
      <c r="E15" s="101" t="s">
        <v>20</v>
      </c>
      <c r="F15" s="102">
        <v>387.394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99">
        <v>3</v>
      </c>
      <c r="B16" s="100">
        <v>23</v>
      </c>
      <c r="C16" s="101" t="s">
        <v>23</v>
      </c>
      <c r="D16" s="101" t="s">
        <v>24</v>
      </c>
      <c r="E16" s="101" t="s">
        <v>20</v>
      </c>
      <c r="F16" s="102">
        <v>387.394</v>
      </c>
      <c r="G16" s="24"/>
      <c r="H16" s="24">
        <f aca="true" t="shared" si="0" ref="H16:H32">F16*G16</f>
        <v>0</v>
      </c>
      <c r="I16" s="49">
        <v>21</v>
      </c>
    </row>
    <row r="17" spans="1:9" s="6" customFormat="1" ht="24" customHeight="1">
      <c r="A17" s="99">
        <v>4</v>
      </c>
      <c r="B17" s="100">
        <v>23</v>
      </c>
      <c r="C17" s="101" t="s">
        <v>25</v>
      </c>
      <c r="D17" s="101" t="s">
        <v>26</v>
      </c>
      <c r="E17" s="101" t="s">
        <v>20</v>
      </c>
      <c r="F17" s="102">
        <v>1120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23</v>
      </c>
      <c r="C18" s="22" t="s">
        <v>27</v>
      </c>
      <c r="D18" s="22" t="s">
        <v>28</v>
      </c>
      <c r="E18" s="22" t="s">
        <v>29</v>
      </c>
      <c r="F18" s="23">
        <v>1080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85">
        <v>23</v>
      </c>
      <c r="C19" s="22" t="s">
        <v>30</v>
      </c>
      <c r="D19" s="22" t="s">
        <v>31</v>
      </c>
      <c r="E19" s="22" t="s">
        <v>32</v>
      </c>
      <c r="F19" s="23">
        <v>45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23</v>
      </c>
      <c r="C20" s="22" t="s">
        <v>226</v>
      </c>
      <c r="D20" s="22" t="s">
        <v>227</v>
      </c>
      <c r="E20" s="22" t="s">
        <v>35</v>
      </c>
      <c r="F20" s="23">
        <v>12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85">
        <v>23</v>
      </c>
      <c r="C21" s="22" t="s">
        <v>38</v>
      </c>
      <c r="D21" s="22" t="s">
        <v>39</v>
      </c>
      <c r="E21" s="22" t="s">
        <v>40</v>
      </c>
      <c r="F21" s="23">
        <v>21.6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99">
        <v>9</v>
      </c>
      <c r="B22" s="100">
        <v>23</v>
      </c>
      <c r="C22" s="101" t="s">
        <v>45</v>
      </c>
      <c r="D22" s="101" t="s">
        <v>46</v>
      </c>
      <c r="E22" s="101" t="s">
        <v>40</v>
      </c>
      <c r="F22" s="102">
        <v>603.404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99">
        <v>10</v>
      </c>
      <c r="B23" s="100">
        <v>23</v>
      </c>
      <c r="C23" s="101" t="s">
        <v>47</v>
      </c>
      <c r="D23" s="101" t="s">
        <v>180</v>
      </c>
      <c r="E23" s="101" t="s">
        <v>40</v>
      </c>
      <c r="F23" s="102">
        <v>603.404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85">
        <v>23</v>
      </c>
      <c r="C24" s="22" t="s">
        <v>181</v>
      </c>
      <c r="D24" s="22" t="s">
        <v>182</v>
      </c>
      <c r="E24" s="22" t="s">
        <v>20</v>
      </c>
      <c r="F24" s="23">
        <v>986.448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23</v>
      </c>
      <c r="C25" s="22" t="s">
        <v>249</v>
      </c>
      <c r="D25" s="22" t="s">
        <v>250</v>
      </c>
      <c r="E25" s="22" t="s">
        <v>20</v>
      </c>
      <c r="F25" s="23">
        <v>264.61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85">
        <v>23</v>
      </c>
      <c r="C26" s="22" t="s">
        <v>183</v>
      </c>
      <c r="D26" s="22" t="s">
        <v>184</v>
      </c>
      <c r="E26" s="22" t="s">
        <v>20</v>
      </c>
      <c r="F26" s="23">
        <v>986.448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85">
        <v>23</v>
      </c>
      <c r="C27" s="22" t="s">
        <v>49</v>
      </c>
      <c r="D27" s="22" t="s">
        <v>50</v>
      </c>
      <c r="E27" s="22" t="s">
        <v>20</v>
      </c>
      <c r="F27" s="23">
        <v>264.61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99">
        <v>15</v>
      </c>
      <c r="B28" s="100">
        <v>23</v>
      </c>
      <c r="C28" s="101" t="s">
        <v>53</v>
      </c>
      <c r="D28" s="101" t="s">
        <v>185</v>
      </c>
      <c r="E28" s="101" t="s">
        <v>40</v>
      </c>
      <c r="F28" s="102">
        <v>603.404</v>
      </c>
      <c r="G28" s="24"/>
      <c r="H28" s="24">
        <f t="shared" si="0"/>
        <v>0</v>
      </c>
      <c r="I28" s="49">
        <v>21</v>
      </c>
    </row>
    <row r="29" spans="1:9" s="6" customFormat="1" ht="24" customHeight="1">
      <c r="A29" s="99">
        <v>16</v>
      </c>
      <c r="B29" s="100">
        <v>23</v>
      </c>
      <c r="C29" s="101" t="s">
        <v>55</v>
      </c>
      <c r="D29" s="101" t="s">
        <v>56</v>
      </c>
      <c r="E29" s="101" t="s">
        <v>40</v>
      </c>
      <c r="F29" s="102">
        <v>585.648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99">
        <v>17</v>
      </c>
      <c r="B30" s="100">
        <v>23</v>
      </c>
      <c r="C30" s="101" t="s">
        <v>57</v>
      </c>
      <c r="D30" s="101" t="s">
        <v>58</v>
      </c>
      <c r="E30" s="101" t="s">
        <v>40</v>
      </c>
      <c r="F30" s="102">
        <v>585.648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99" t="s">
        <v>345</v>
      </c>
      <c r="B31" s="100">
        <v>23</v>
      </c>
      <c r="C31" s="101">
        <v>174101201</v>
      </c>
      <c r="D31" s="101" t="s">
        <v>346</v>
      </c>
      <c r="E31" s="101" t="s">
        <v>40</v>
      </c>
      <c r="F31" s="102">
        <v>17.756</v>
      </c>
      <c r="G31" s="24"/>
      <c r="H31" s="24">
        <f t="shared" si="0"/>
        <v>0</v>
      </c>
      <c r="I31" s="49"/>
    </row>
    <row r="32" spans="1:9" s="6" customFormat="1" ht="13.5" customHeight="1">
      <c r="A32" s="99">
        <v>18</v>
      </c>
      <c r="B32" s="100">
        <v>23</v>
      </c>
      <c r="C32" s="101" t="s">
        <v>59</v>
      </c>
      <c r="D32" s="101" t="s">
        <v>190</v>
      </c>
      <c r="E32" s="101" t="s">
        <v>40</v>
      </c>
      <c r="F32" s="102">
        <v>292.386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103">
        <v>19</v>
      </c>
      <c r="B33" s="104">
        <v>23</v>
      </c>
      <c r="C33" s="105" t="s">
        <v>61</v>
      </c>
      <c r="D33" s="105" t="s">
        <v>62</v>
      </c>
      <c r="E33" s="105" t="s">
        <v>63</v>
      </c>
      <c r="F33" s="106">
        <v>409.34</v>
      </c>
      <c r="G33" s="44"/>
      <c r="H33" s="44">
        <f>F33*G33</f>
        <v>0</v>
      </c>
      <c r="I33" s="49">
        <v>21</v>
      </c>
    </row>
    <row r="34" spans="1:9" s="6" customFormat="1" ht="13.5" customHeight="1">
      <c r="A34" s="99">
        <v>20</v>
      </c>
      <c r="B34" s="100">
        <v>23</v>
      </c>
      <c r="C34" s="101" t="s">
        <v>64</v>
      </c>
      <c r="D34" s="101" t="s">
        <v>191</v>
      </c>
      <c r="E34" s="101" t="s">
        <v>40</v>
      </c>
      <c r="F34" s="102">
        <v>198.61</v>
      </c>
      <c r="G34" s="24"/>
      <c r="H34" s="24">
        <f>F34*G34</f>
        <v>0</v>
      </c>
      <c r="I34" s="49">
        <v>21</v>
      </c>
    </row>
    <row r="35" spans="1:9" s="6" customFormat="1" ht="13.5" customHeight="1">
      <c r="A35" s="103">
        <v>21</v>
      </c>
      <c r="B35" s="104">
        <v>23</v>
      </c>
      <c r="C35" s="105" t="s">
        <v>66</v>
      </c>
      <c r="D35" s="105" t="s">
        <v>67</v>
      </c>
      <c r="E35" s="105" t="s">
        <v>63</v>
      </c>
      <c r="F35" s="106">
        <v>380.33</v>
      </c>
      <c r="G35" s="44"/>
      <c r="H35" s="44">
        <f>F35*G35</f>
        <v>0</v>
      </c>
      <c r="I35" s="49">
        <v>21</v>
      </c>
    </row>
    <row r="36" spans="1:9" s="6" customFormat="1" ht="24" customHeight="1">
      <c r="A36" s="99">
        <v>22</v>
      </c>
      <c r="B36" s="100">
        <v>23</v>
      </c>
      <c r="C36" s="101" t="s">
        <v>68</v>
      </c>
      <c r="D36" s="101" t="s">
        <v>197</v>
      </c>
      <c r="E36" s="101" t="s">
        <v>63</v>
      </c>
      <c r="F36" s="102">
        <v>738.785</v>
      </c>
      <c r="G36" s="24"/>
      <c r="H36" s="24">
        <f>F36*G36</f>
        <v>0</v>
      </c>
      <c r="I36" s="49">
        <v>21</v>
      </c>
    </row>
    <row r="37" spans="1:9" s="6" customFormat="1" ht="24" customHeight="1" thickBot="1">
      <c r="A37" s="107">
        <v>23</v>
      </c>
      <c r="B37" s="108">
        <v>23</v>
      </c>
      <c r="C37" s="109" t="s">
        <v>70</v>
      </c>
      <c r="D37" s="109" t="s">
        <v>71</v>
      </c>
      <c r="E37" s="109" t="s">
        <v>40</v>
      </c>
      <c r="F37" s="110">
        <v>585.648</v>
      </c>
      <c r="G37" s="28"/>
      <c r="H37" s="28">
        <f>F37*G37</f>
        <v>0</v>
      </c>
      <c r="I37" s="50">
        <v>21</v>
      </c>
    </row>
    <row r="38" spans="1:9" s="6" customFormat="1" ht="21" customHeight="1" thickBot="1">
      <c r="A38" s="13"/>
      <c r="B38" s="13"/>
      <c r="C38" s="14" t="s">
        <v>11</v>
      </c>
      <c r="D38" s="14" t="s">
        <v>75</v>
      </c>
      <c r="E38" s="14"/>
      <c r="F38" s="15"/>
      <c r="G38" s="16"/>
      <c r="H38" s="16">
        <f>SUM(H39:H40)</f>
        <v>0</v>
      </c>
      <c r="I38" s="46"/>
    </row>
    <row r="39" spans="1:9" s="6" customFormat="1" ht="24" customHeight="1">
      <c r="A39" s="17">
        <v>24</v>
      </c>
      <c r="B39" s="84">
        <v>23</v>
      </c>
      <c r="C39" s="18" t="s">
        <v>230</v>
      </c>
      <c r="D39" s="18" t="s">
        <v>231</v>
      </c>
      <c r="E39" s="18" t="s">
        <v>35</v>
      </c>
      <c r="F39" s="19">
        <v>314.75</v>
      </c>
      <c r="G39" s="20"/>
      <c r="H39" s="20">
        <f>F39*G39</f>
        <v>0</v>
      </c>
      <c r="I39" s="48">
        <v>21</v>
      </c>
    </row>
    <row r="40" spans="1:9" s="6" customFormat="1" ht="13.5" customHeight="1" thickBot="1">
      <c r="A40" s="25">
        <v>25</v>
      </c>
      <c r="B40" s="88">
        <v>23</v>
      </c>
      <c r="C40" s="26" t="s">
        <v>78</v>
      </c>
      <c r="D40" s="26" t="s">
        <v>79</v>
      </c>
      <c r="E40" s="26" t="s">
        <v>80</v>
      </c>
      <c r="F40" s="27">
        <v>6</v>
      </c>
      <c r="G40" s="28"/>
      <c r="H40" s="28">
        <f>F40*G40</f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12</v>
      </c>
      <c r="D41" s="14" t="s">
        <v>81</v>
      </c>
      <c r="E41" s="14"/>
      <c r="F41" s="15"/>
      <c r="G41" s="16"/>
      <c r="H41" s="16">
        <f>SUM(H42:H43)</f>
        <v>0</v>
      </c>
      <c r="I41" s="46"/>
    </row>
    <row r="42" spans="1:9" s="6" customFormat="1" ht="13.5" customHeight="1">
      <c r="A42" s="17">
        <v>26</v>
      </c>
      <c r="B42" s="84">
        <v>23</v>
      </c>
      <c r="C42" s="18" t="s">
        <v>200</v>
      </c>
      <c r="D42" s="18" t="s">
        <v>201</v>
      </c>
      <c r="E42" s="18" t="s">
        <v>40</v>
      </c>
      <c r="F42" s="19">
        <v>36.93</v>
      </c>
      <c r="G42" s="20"/>
      <c r="H42" s="20">
        <f>F42*G42</f>
        <v>0</v>
      </c>
      <c r="I42" s="48">
        <v>21</v>
      </c>
    </row>
    <row r="43" spans="1:9" s="6" customFormat="1" ht="13.5" customHeight="1" thickBot="1">
      <c r="A43" s="25">
        <v>27</v>
      </c>
      <c r="B43" s="88">
        <v>23</v>
      </c>
      <c r="C43" s="26" t="s">
        <v>232</v>
      </c>
      <c r="D43" s="26" t="s">
        <v>233</v>
      </c>
      <c r="E43" s="26" t="s">
        <v>40</v>
      </c>
      <c r="F43" s="27">
        <v>22.158</v>
      </c>
      <c r="G43" s="28"/>
      <c r="H43" s="28">
        <f>F43*G43</f>
        <v>0</v>
      </c>
      <c r="I43" s="50">
        <v>21</v>
      </c>
    </row>
    <row r="44" spans="1:9" s="6" customFormat="1" ht="21" customHeight="1" thickBot="1">
      <c r="A44" s="13"/>
      <c r="B44" s="13"/>
      <c r="C44" s="14" t="s">
        <v>13</v>
      </c>
      <c r="D44" s="14" t="s">
        <v>85</v>
      </c>
      <c r="E44" s="14"/>
      <c r="F44" s="15"/>
      <c r="G44" s="16"/>
      <c r="H44" s="16">
        <f>SUM(H45:H50)</f>
        <v>0</v>
      </c>
      <c r="I44" s="46"/>
    </row>
    <row r="45" spans="1:9" s="6" customFormat="1" ht="13.5" customHeight="1">
      <c r="A45" s="125">
        <v>28</v>
      </c>
      <c r="B45" s="126">
        <v>23</v>
      </c>
      <c r="C45" s="127" t="s">
        <v>159</v>
      </c>
      <c r="D45" s="127" t="s">
        <v>160</v>
      </c>
      <c r="E45" s="127" t="s">
        <v>20</v>
      </c>
      <c r="F45" s="124">
        <v>387.394</v>
      </c>
      <c r="G45" s="20"/>
      <c r="H45" s="20">
        <f aca="true" t="shared" si="1" ref="H45:H50">F45*G45</f>
        <v>0</v>
      </c>
      <c r="I45" s="48">
        <v>21</v>
      </c>
    </row>
    <row r="46" spans="1:9" s="6" customFormat="1" ht="24" customHeight="1">
      <c r="A46" s="99">
        <v>29</v>
      </c>
      <c r="B46" s="100">
        <v>23</v>
      </c>
      <c r="C46" s="101" t="s">
        <v>86</v>
      </c>
      <c r="D46" s="101" t="s">
        <v>87</v>
      </c>
      <c r="E46" s="101" t="s">
        <v>20</v>
      </c>
      <c r="F46" s="102">
        <v>387.394</v>
      </c>
      <c r="G46" s="24"/>
      <c r="H46" s="24">
        <f t="shared" si="1"/>
        <v>0</v>
      </c>
      <c r="I46" s="49">
        <v>21</v>
      </c>
    </row>
    <row r="47" spans="1:9" s="6" customFormat="1" ht="24" customHeight="1">
      <c r="A47" s="99">
        <v>30</v>
      </c>
      <c r="B47" s="100">
        <v>23</v>
      </c>
      <c r="C47" s="101" t="s">
        <v>88</v>
      </c>
      <c r="D47" s="101" t="s">
        <v>89</v>
      </c>
      <c r="E47" s="101" t="s">
        <v>20</v>
      </c>
      <c r="F47" s="102">
        <v>387.394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99">
        <v>31</v>
      </c>
      <c r="B48" s="100">
        <v>23</v>
      </c>
      <c r="C48" s="101" t="s">
        <v>202</v>
      </c>
      <c r="D48" s="101" t="s">
        <v>203</v>
      </c>
      <c r="E48" s="101" t="s">
        <v>20</v>
      </c>
      <c r="F48" s="102">
        <v>1120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99">
        <v>32</v>
      </c>
      <c r="B49" s="100">
        <v>23</v>
      </c>
      <c r="C49" s="101" t="s">
        <v>161</v>
      </c>
      <c r="D49" s="101" t="s">
        <v>162</v>
      </c>
      <c r="E49" s="101" t="s">
        <v>20</v>
      </c>
      <c r="F49" s="102">
        <v>387.394</v>
      </c>
      <c r="G49" s="24"/>
      <c r="H49" s="24">
        <f t="shared" si="1"/>
        <v>0</v>
      </c>
      <c r="I49" s="49">
        <v>21</v>
      </c>
    </row>
    <row r="50" spans="1:9" s="6" customFormat="1" ht="13.5" customHeight="1" thickBot="1">
      <c r="A50" s="25">
        <v>33</v>
      </c>
      <c r="B50" s="88">
        <v>23</v>
      </c>
      <c r="C50" s="26" t="s">
        <v>94</v>
      </c>
      <c r="D50" s="26" t="s">
        <v>95</v>
      </c>
      <c r="E50" s="26" t="s">
        <v>35</v>
      </c>
      <c r="F50" s="27">
        <v>8</v>
      </c>
      <c r="G50" s="28"/>
      <c r="H50" s="28">
        <f t="shared" si="1"/>
        <v>0</v>
      </c>
      <c r="I50" s="50">
        <v>21</v>
      </c>
    </row>
    <row r="51" spans="1:9" s="6" customFormat="1" ht="21" customHeight="1" thickBot="1">
      <c r="A51" s="13"/>
      <c r="B51" s="13"/>
      <c r="C51" s="14" t="s">
        <v>14</v>
      </c>
      <c r="D51" s="14" t="s">
        <v>96</v>
      </c>
      <c r="E51" s="14"/>
      <c r="F51" s="15"/>
      <c r="G51" s="16"/>
      <c r="H51" s="16">
        <f>SUM(H52:H63)</f>
        <v>0</v>
      </c>
      <c r="I51" s="46"/>
    </row>
    <row r="52" spans="1:9" s="6" customFormat="1" ht="24" customHeight="1">
      <c r="A52" s="17">
        <v>34</v>
      </c>
      <c r="B52" s="84">
        <v>23</v>
      </c>
      <c r="C52" s="18" t="s">
        <v>97</v>
      </c>
      <c r="D52" s="18" t="s">
        <v>98</v>
      </c>
      <c r="E52" s="18" t="s">
        <v>35</v>
      </c>
      <c r="F52" s="19">
        <v>314.75</v>
      </c>
      <c r="G52" s="20"/>
      <c r="H52" s="20">
        <f>F52*G52</f>
        <v>0</v>
      </c>
      <c r="I52" s="48">
        <v>21</v>
      </c>
    </row>
    <row r="53" spans="1:9" s="6" customFormat="1" ht="24" customHeight="1">
      <c r="A53" s="41">
        <v>35</v>
      </c>
      <c r="B53" s="86">
        <v>23</v>
      </c>
      <c r="C53" s="42" t="s">
        <v>99</v>
      </c>
      <c r="D53" s="42" t="s">
        <v>100</v>
      </c>
      <c r="E53" s="42" t="s">
        <v>35</v>
      </c>
      <c r="F53" s="43">
        <v>319.471</v>
      </c>
      <c r="G53" s="44"/>
      <c r="H53" s="44">
        <f>F53*G53</f>
        <v>0</v>
      </c>
      <c r="I53" s="49">
        <v>21</v>
      </c>
    </row>
    <row r="54" spans="1:9" s="6" customFormat="1" ht="24" customHeight="1">
      <c r="A54" s="21">
        <v>36</v>
      </c>
      <c r="B54" s="85">
        <v>23</v>
      </c>
      <c r="C54" s="22" t="s">
        <v>101</v>
      </c>
      <c r="D54" s="22" t="s">
        <v>102</v>
      </c>
      <c r="E54" s="22" t="s">
        <v>80</v>
      </c>
      <c r="F54" s="23">
        <v>12</v>
      </c>
      <c r="G54" s="24"/>
      <c r="H54" s="24">
        <f>F54*G54</f>
        <v>0</v>
      </c>
      <c r="I54" s="49">
        <v>21</v>
      </c>
    </row>
    <row r="55" spans="1:9" s="6" customFormat="1" ht="24" customHeight="1">
      <c r="A55" s="41">
        <v>37</v>
      </c>
      <c r="B55" s="86">
        <v>23</v>
      </c>
      <c r="C55" s="42" t="s">
        <v>103</v>
      </c>
      <c r="D55" s="42" t="s">
        <v>312</v>
      </c>
      <c r="E55" s="42" t="s">
        <v>80</v>
      </c>
      <c r="F55" s="43">
        <v>10</v>
      </c>
      <c r="G55" s="44"/>
      <c r="H55" s="44">
        <f aca="true" t="shared" si="2" ref="H55:H62">F55*G55</f>
        <v>0</v>
      </c>
      <c r="I55" s="49">
        <v>21</v>
      </c>
    </row>
    <row r="56" spans="1:9" s="6" customFormat="1" ht="24" customHeight="1">
      <c r="A56" s="41">
        <v>38</v>
      </c>
      <c r="B56" s="86">
        <v>23</v>
      </c>
      <c r="C56" s="42" t="s">
        <v>234</v>
      </c>
      <c r="D56" s="42" t="s">
        <v>235</v>
      </c>
      <c r="E56" s="42" t="s">
        <v>80</v>
      </c>
      <c r="F56" s="43">
        <v>2</v>
      </c>
      <c r="G56" s="44"/>
      <c r="H56" s="44">
        <f t="shared" si="2"/>
        <v>0</v>
      </c>
      <c r="I56" s="49">
        <v>21</v>
      </c>
    </row>
    <row r="57" spans="1:9" s="6" customFormat="1" ht="24" customHeight="1">
      <c r="A57" s="21">
        <v>39</v>
      </c>
      <c r="B57" s="85">
        <v>23</v>
      </c>
      <c r="C57" s="22" t="s">
        <v>105</v>
      </c>
      <c r="D57" s="22" t="s">
        <v>106</v>
      </c>
      <c r="E57" s="22" t="s">
        <v>80</v>
      </c>
      <c r="F57" s="23">
        <v>2</v>
      </c>
      <c r="G57" s="24"/>
      <c r="H57" s="24">
        <f>F57*G57</f>
        <v>0</v>
      </c>
      <c r="I57" s="49">
        <v>21</v>
      </c>
    </row>
    <row r="58" spans="1:9" s="6" customFormat="1" ht="24" customHeight="1">
      <c r="A58" s="41">
        <v>40</v>
      </c>
      <c r="B58" s="86">
        <v>23</v>
      </c>
      <c r="C58" s="42" t="s">
        <v>236</v>
      </c>
      <c r="D58" s="42" t="s">
        <v>237</v>
      </c>
      <c r="E58" s="42" t="s">
        <v>80</v>
      </c>
      <c r="F58" s="43">
        <v>2</v>
      </c>
      <c r="G58" s="44"/>
      <c r="H58" s="44">
        <f t="shared" si="2"/>
        <v>0</v>
      </c>
      <c r="I58" s="49"/>
    </row>
    <row r="59" spans="1:9" s="6" customFormat="1" ht="13.5" customHeight="1">
      <c r="A59" s="21">
        <v>41</v>
      </c>
      <c r="B59" s="85">
        <v>23</v>
      </c>
      <c r="C59" s="22" t="s">
        <v>109</v>
      </c>
      <c r="D59" s="22" t="s">
        <v>313</v>
      </c>
      <c r="E59" s="22" t="s">
        <v>80</v>
      </c>
      <c r="F59" s="23">
        <v>7</v>
      </c>
      <c r="G59" s="24"/>
      <c r="H59" s="24">
        <f>F59*G59</f>
        <v>0</v>
      </c>
      <c r="I59" s="49">
        <v>21</v>
      </c>
    </row>
    <row r="60" spans="1:9" s="6" customFormat="1" ht="24" customHeight="1">
      <c r="A60" s="41">
        <v>42</v>
      </c>
      <c r="B60" s="86">
        <v>23</v>
      </c>
      <c r="C60" s="42" t="s">
        <v>238</v>
      </c>
      <c r="D60" s="42" t="s">
        <v>239</v>
      </c>
      <c r="E60" s="42" t="s">
        <v>80</v>
      </c>
      <c r="F60" s="43">
        <v>7</v>
      </c>
      <c r="G60" s="44"/>
      <c r="H60" s="44">
        <f t="shared" si="2"/>
        <v>0</v>
      </c>
      <c r="I60" s="49" t="s">
        <v>332</v>
      </c>
    </row>
    <row r="61" spans="1:9" s="6" customFormat="1" ht="34.5" customHeight="1">
      <c r="A61" s="21">
        <v>43</v>
      </c>
      <c r="B61" s="85">
        <v>23</v>
      </c>
      <c r="C61" s="22" t="s">
        <v>114</v>
      </c>
      <c r="D61" s="22" t="s">
        <v>115</v>
      </c>
      <c r="E61" s="22" t="s">
        <v>240</v>
      </c>
      <c r="F61" s="23">
        <v>7</v>
      </c>
      <c r="G61" s="24"/>
      <c r="H61" s="24">
        <f t="shared" si="2"/>
        <v>0</v>
      </c>
      <c r="I61" s="49">
        <v>21</v>
      </c>
    </row>
    <row r="62" spans="1:9" s="6" customFormat="1" ht="24" customHeight="1">
      <c r="A62" s="21">
        <v>44</v>
      </c>
      <c r="B62" s="85">
        <v>23</v>
      </c>
      <c r="C62" s="22" t="s">
        <v>176</v>
      </c>
      <c r="D62" s="22" t="s">
        <v>177</v>
      </c>
      <c r="E62" s="22" t="s">
        <v>116</v>
      </c>
      <c r="F62" s="23">
        <v>7</v>
      </c>
      <c r="G62" s="24"/>
      <c r="H62" s="24">
        <f t="shared" si="2"/>
        <v>0</v>
      </c>
      <c r="I62" s="49">
        <v>21</v>
      </c>
    </row>
    <row r="63" spans="1:9" s="6" customFormat="1" ht="13.5" customHeight="1" thickBot="1">
      <c r="A63" s="25">
        <v>45</v>
      </c>
      <c r="B63" s="88">
        <v>23</v>
      </c>
      <c r="C63" s="26" t="s">
        <v>121</v>
      </c>
      <c r="D63" s="26" t="s">
        <v>122</v>
      </c>
      <c r="E63" s="26" t="s">
        <v>35</v>
      </c>
      <c r="F63" s="27">
        <v>314.75</v>
      </c>
      <c r="G63" s="28"/>
      <c r="H63" s="28">
        <f>F63*G63</f>
        <v>0</v>
      </c>
      <c r="I63" s="50">
        <v>21</v>
      </c>
    </row>
    <row r="64" spans="1:9" s="6" customFormat="1" ht="21" customHeight="1" thickBot="1">
      <c r="A64" s="13"/>
      <c r="B64" s="13"/>
      <c r="C64" s="14" t="s">
        <v>123</v>
      </c>
      <c r="D64" s="14" t="s">
        <v>124</v>
      </c>
      <c r="E64" s="14"/>
      <c r="F64" s="15"/>
      <c r="G64" s="16"/>
      <c r="H64" s="16">
        <f>SUM(H65:H68)</f>
        <v>0</v>
      </c>
      <c r="I64" s="46"/>
    </row>
    <row r="65" spans="1:9" s="6" customFormat="1" ht="13.5" customHeight="1">
      <c r="A65" s="17">
        <v>46</v>
      </c>
      <c r="B65" s="84">
        <v>23</v>
      </c>
      <c r="C65" s="18" t="s">
        <v>125</v>
      </c>
      <c r="D65" s="18" t="s">
        <v>126</v>
      </c>
      <c r="E65" s="18" t="s">
        <v>35</v>
      </c>
      <c r="F65" s="19">
        <v>8</v>
      </c>
      <c r="G65" s="20"/>
      <c r="H65" s="20">
        <f>F65*G65</f>
        <v>0</v>
      </c>
      <c r="I65" s="48">
        <v>21</v>
      </c>
    </row>
    <row r="66" spans="1:9" s="6" customFormat="1" ht="13.5" customHeight="1">
      <c r="A66" s="99">
        <v>47</v>
      </c>
      <c r="B66" s="100">
        <v>23</v>
      </c>
      <c r="C66" s="101" t="s">
        <v>127</v>
      </c>
      <c r="D66" s="101" t="s">
        <v>218</v>
      </c>
      <c r="E66" s="101" t="s">
        <v>63</v>
      </c>
      <c r="F66" s="102">
        <v>738.785</v>
      </c>
      <c r="G66" s="24"/>
      <c r="H66" s="24">
        <f>F66*G66</f>
        <v>0</v>
      </c>
      <c r="I66" s="49">
        <v>21</v>
      </c>
    </row>
    <row r="67" spans="1:9" s="6" customFormat="1" ht="13.5" customHeight="1">
      <c r="A67" s="99">
        <v>48</v>
      </c>
      <c r="B67" s="100">
        <v>23</v>
      </c>
      <c r="C67" s="101" t="s">
        <v>129</v>
      </c>
      <c r="D67" s="101" t="s">
        <v>219</v>
      </c>
      <c r="E67" s="101" t="s">
        <v>63</v>
      </c>
      <c r="F67" s="102">
        <v>6649.065</v>
      </c>
      <c r="G67" s="24"/>
      <c r="H67" s="24">
        <f>F67*G67</f>
        <v>0</v>
      </c>
      <c r="I67" s="49">
        <v>21</v>
      </c>
    </row>
    <row r="68" spans="1:9" s="6" customFormat="1" ht="24" customHeight="1" thickBot="1">
      <c r="A68" s="107">
        <v>49</v>
      </c>
      <c r="B68" s="108">
        <v>23</v>
      </c>
      <c r="C68" s="109" t="s">
        <v>220</v>
      </c>
      <c r="D68" s="109" t="s">
        <v>221</v>
      </c>
      <c r="E68" s="109" t="s">
        <v>63</v>
      </c>
      <c r="F68" s="110">
        <v>738.785</v>
      </c>
      <c r="G68" s="28"/>
      <c r="H68" s="28">
        <f>F68*G68</f>
        <v>0</v>
      </c>
      <c r="I68" s="50">
        <v>21</v>
      </c>
    </row>
    <row r="69" spans="1:9" s="6" customFormat="1" ht="21" customHeight="1" thickBot="1">
      <c r="A69" s="13"/>
      <c r="B69" s="13"/>
      <c r="C69" s="14" t="s">
        <v>131</v>
      </c>
      <c r="D69" s="14" t="s">
        <v>132</v>
      </c>
      <c r="E69" s="14"/>
      <c r="F69" s="15"/>
      <c r="G69" s="16"/>
      <c r="H69" s="16">
        <f>SUM(H70)</f>
        <v>0</v>
      </c>
      <c r="I69" s="46"/>
    </row>
    <row r="70" spans="1:9" s="6" customFormat="1" ht="13.5" customHeight="1" thickBot="1">
      <c r="A70" s="112">
        <v>50</v>
      </c>
      <c r="B70" s="113">
        <v>23</v>
      </c>
      <c r="C70" s="114" t="s">
        <v>243</v>
      </c>
      <c r="D70" s="114" t="s">
        <v>244</v>
      </c>
      <c r="E70" s="114" t="s">
        <v>63</v>
      </c>
      <c r="F70" s="115">
        <v>814.158</v>
      </c>
      <c r="G70" s="32"/>
      <c r="H70" s="32">
        <f>F70*G70</f>
        <v>0</v>
      </c>
      <c r="I70" s="51">
        <v>21</v>
      </c>
    </row>
    <row r="71" spans="1:9" s="6" customFormat="1" ht="21" customHeight="1">
      <c r="A71" s="13"/>
      <c r="B71" s="13"/>
      <c r="C71" s="14" t="s">
        <v>135</v>
      </c>
      <c r="D71" s="14" t="s">
        <v>136</v>
      </c>
      <c r="E71" s="14"/>
      <c r="F71" s="15"/>
      <c r="G71" s="16"/>
      <c r="H71" s="16">
        <f>H72</f>
        <v>0</v>
      </c>
      <c r="I71" s="46"/>
    </row>
    <row r="72" spans="1:9" s="6" customFormat="1" ht="21" customHeight="1" thickBot="1">
      <c r="A72" s="13"/>
      <c r="B72" s="13"/>
      <c r="C72" s="14" t="s">
        <v>137</v>
      </c>
      <c r="D72" s="14" t="s">
        <v>138</v>
      </c>
      <c r="E72" s="14"/>
      <c r="F72" s="15"/>
      <c r="G72" s="16"/>
      <c r="H72" s="16">
        <f>SUM(H73:H74)</f>
        <v>0</v>
      </c>
      <c r="I72" s="46"/>
    </row>
    <row r="73" spans="1:9" s="6" customFormat="1" ht="13.5" customHeight="1">
      <c r="A73" s="17">
        <v>51</v>
      </c>
      <c r="B73" s="84">
        <v>23</v>
      </c>
      <c r="C73" s="18" t="s">
        <v>139</v>
      </c>
      <c r="D73" s="18" t="s">
        <v>140</v>
      </c>
      <c r="E73" s="18" t="s">
        <v>74</v>
      </c>
      <c r="F73" s="19">
        <v>7</v>
      </c>
      <c r="G73" s="20"/>
      <c r="H73" s="20">
        <f>F73*G73</f>
        <v>0</v>
      </c>
      <c r="I73" s="48">
        <v>21</v>
      </c>
    </row>
    <row r="74" spans="1:9" s="6" customFormat="1" ht="13.5" customHeight="1" thickBot="1">
      <c r="A74" s="25">
        <v>52</v>
      </c>
      <c r="B74" s="88">
        <v>23</v>
      </c>
      <c r="C74" s="26" t="s">
        <v>141</v>
      </c>
      <c r="D74" s="26" t="s">
        <v>142</v>
      </c>
      <c r="E74" s="26" t="s">
        <v>35</v>
      </c>
      <c r="F74" s="27">
        <v>315.1</v>
      </c>
      <c r="G74" s="28"/>
      <c r="H74" s="28">
        <f>F74*G74</f>
        <v>0</v>
      </c>
      <c r="I74" s="50">
        <v>21</v>
      </c>
    </row>
    <row r="75" spans="1:9" s="6" customFormat="1" ht="21" customHeight="1">
      <c r="A75" s="33"/>
      <c r="B75" s="33"/>
      <c r="C75" s="34"/>
      <c r="D75" s="34" t="s">
        <v>143</v>
      </c>
      <c r="E75" s="34"/>
      <c r="F75" s="35"/>
      <c r="G75" s="36"/>
      <c r="H75" s="36">
        <f>H12+H71</f>
        <v>0</v>
      </c>
      <c r="I75" s="46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1"/>
  <sheetViews>
    <sheetView showGridLines="0" view="pageBreakPreview" zoomScaleSheetLayoutView="100" zoomScalePageLayoutView="0" workbookViewId="0" topLeftCell="A34">
      <selection activeCell="D29" sqref="D2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315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H13+H29+H34+H48+H53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SUM(H14:H28)</f>
        <v>0</v>
      </c>
    </row>
    <row r="14" spans="1:9" s="6" customFormat="1" ht="13.5" customHeight="1">
      <c r="A14" s="17">
        <v>1</v>
      </c>
      <c r="B14" s="84">
        <v>24</v>
      </c>
      <c r="C14" s="18" t="s">
        <v>18</v>
      </c>
      <c r="D14" s="18" t="s">
        <v>19</v>
      </c>
      <c r="E14" s="18" t="s">
        <v>20</v>
      </c>
      <c r="F14" s="19">
        <v>24.75</v>
      </c>
      <c r="G14" s="20"/>
      <c r="H14" s="20">
        <f aca="true" t="shared" si="0" ref="H14:H19">F14*G14</f>
        <v>0</v>
      </c>
      <c r="I14" s="48">
        <v>21</v>
      </c>
    </row>
    <row r="15" spans="1:9" s="6" customFormat="1" ht="24" customHeight="1">
      <c r="A15" s="21">
        <v>2</v>
      </c>
      <c r="B15" s="85">
        <v>24</v>
      </c>
      <c r="C15" s="22" t="s">
        <v>21</v>
      </c>
      <c r="D15" s="22" t="s">
        <v>22</v>
      </c>
      <c r="E15" s="22" t="s">
        <v>20</v>
      </c>
      <c r="F15" s="23">
        <v>24.75</v>
      </c>
      <c r="G15" s="24"/>
      <c r="H15" s="24">
        <f t="shared" si="0"/>
        <v>0</v>
      </c>
      <c r="I15" s="49">
        <v>21</v>
      </c>
    </row>
    <row r="16" spans="1:9" s="6" customFormat="1" ht="13.5" customHeight="1">
      <c r="A16" s="21">
        <v>3</v>
      </c>
      <c r="B16" s="85">
        <v>24</v>
      </c>
      <c r="C16" s="22" t="s">
        <v>23</v>
      </c>
      <c r="D16" s="22" t="s">
        <v>24</v>
      </c>
      <c r="E16" s="22" t="s">
        <v>20</v>
      </c>
      <c r="F16" s="23">
        <v>24.75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85">
        <v>24</v>
      </c>
      <c r="C17" s="22" t="s">
        <v>25</v>
      </c>
      <c r="D17" s="22" t="s">
        <v>26</v>
      </c>
      <c r="E17" s="22" t="s">
        <v>20</v>
      </c>
      <c r="F17" s="23">
        <v>29.13</v>
      </c>
      <c r="G17" s="24"/>
      <c r="H17" s="24">
        <f t="shared" si="0"/>
        <v>0</v>
      </c>
      <c r="I17" s="49">
        <v>21</v>
      </c>
    </row>
    <row r="18" spans="1:9" s="6" customFormat="1" ht="13.5" customHeight="1">
      <c r="A18" s="99">
        <v>5</v>
      </c>
      <c r="B18" s="100">
        <v>24</v>
      </c>
      <c r="C18" s="101" t="s">
        <v>148</v>
      </c>
      <c r="D18" s="101" t="s">
        <v>179</v>
      </c>
      <c r="E18" s="101" t="s">
        <v>40</v>
      </c>
      <c r="F18" s="102">
        <v>1.8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41">
        <v>6</v>
      </c>
      <c r="B19" s="86">
        <v>24</v>
      </c>
      <c r="C19" s="42" t="s">
        <v>316</v>
      </c>
      <c r="D19" s="42" t="s">
        <v>317</v>
      </c>
      <c r="E19" s="42" t="s">
        <v>35</v>
      </c>
      <c r="F19" s="43">
        <v>19.9</v>
      </c>
      <c r="G19" s="44"/>
      <c r="H19" s="44">
        <f t="shared" si="0"/>
        <v>0</v>
      </c>
      <c r="I19" s="49">
        <v>21</v>
      </c>
    </row>
    <row r="20" spans="1:9" s="6" customFormat="1" ht="24" customHeight="1">
      <c r="A20" s="41">
        <v>7</v>
      </c>
      <c r="B20" s="86">
        <v>24</v>
      </c>
      <c r="C20" s="42" t="s">
        <v>318</v>
      </c>
      <c r="D20" s="42" t="s">
        <v>319</v>
      </c>
      <c r="E20" s="42" t="s">
        <v>35</v>
      </c>
      <c r="F20" s="43">
        <v>21.89</v>
      </c>
      <c r="G20" s="44"/>
      <c r="H20" s="44">
        <f aca="true" t="shared" si="1" ref="H20:H26">F20*G20</f>
        <v>0</v>
      </c>
      <c r="I20" s="49">
        <v>21</v>
      </c>
    </row>
    <row r="21" spans="1:9" s="6" customFormat="1" ht="13.5" customHeight="1">
      <c r="A21" s="41">
        <v>8</v>
      </c>
      <c r="B21" s="86">
        <v>24</v>
      </c>
      <c r="C21" s="42" t="s">
        <v>320</v>
      </c>
      <c r="D21" s="42" t="s">
        <v>321</v>
      </c>
      <c r="E21" s="42" t="s">
        <v>40</v>
      </c>
      <c r="F21" s="43">
        <v>5.624</v>
      </c>
      <c r="G21" s="44"/>
      <c r="H21" s="44">
        <f t="shared" si="1"/>
        <v>0</v>
      </c>
      <c r="I21" s="49">
        <v>21</v>
      </c>
    </row>
    <row r="22" spans="1:9" s="6" customFormat="1" ht="13.5" customHeight="1">
      <c r="A22" s="41">
        <v>9</v>
      </c>
      <c r="B22" s="86">
        <v>24</v>
      </c>
      <c r="C22" s="42" t="s">
        <v>322</v>
      </c>
      <c r="D22" s="42" t="s">
        <v>323</v>
      </c>
      <c r="E22" s="42" t="s">
        <v>324</v>
      </c>
      <c r="F22" s="43">
        <v>1</v>
      </c>
      <c r="G22" s="44"/>
      <c r="H22" s="44">
        <f t="shared" si="1"/>
        <v>0</v>
      </c>
      <c r="I22" s="49">
        <v>21</v>
      </c>
    </row>
    <row r="23" spans="1:9" s="6" customFormat="1" ht="24" customHeight="1">
      <c r="A23" s="99">
        <v>10</v>
      </c>
      <c r="B23" s="100">
        <v>24</v>
      </c>
      <c r="C23" s="101" t="s">
        <v>150</v>
      </c>
      <c r="D23" s="101" t="s">
        <v>151</v>
      </c>
      <c r="E23" s="101" t="s">
        <v>40</v>
      </c>
      <c r="F23" s="102">
        <v>103.66</v>
      </c>
      <c r="G23" s="24"/>
      <c r="H23" s="24">
        <f t="shared" si="1"/>
        <v>0</v>
      </c>
      <c r="I23" s="49">
        <v>21</v>
      </c>
    </row>
    <row r="24" spans="1:9" s="6" customFormat="1" ht="24" customHeight="1">
      <c r="A24" s="99">
        <v>11</v>
      </c>
      <c r="B24" s="100">
        <v>24</v>
      </c>
      <c r="C24" s="101" t="s">
        <v>55</v>
      </c>
      <c r="D24" s="101" t="s">
        <v>56</v>
      </c>
      <c r="E24" s="101" t="s">
        <v>40</v>
      </c>
      <c r="F24" s="102">
        <v>1.8</v>
      </c>
      <c r="G24" s="24"/>
      <c r="H24" s="24">
        <f t="shared" si="1"/>
        <v>0</v>
      </c>
      <c r="I24" s="49">
        <v>21</v>
      </c>
    </row>
    <row r="25" spans="1:9" s="6" customFormat="1" ht="24" customHeight="1">
      <c r="A25" s="99">
        <v>12</v>
      </c>
      <c r="B25" s="100">
        <v>24</v>
      </c>
      <c r="C25" s="101" t="s">
        <v>152</v>
      </c>
      <c r="D25" s="101" t="s">
        <v>153</v>
      </c>
      <c r="E25" s="101" t="s">
        <v>20</v>
      </c>
      <c r="F25" s="102">
        <v>9</v>
      </c>
      <c r="G25" s="24"/>
      <c r="H25" s="24">
        <f t="shared" si="1"/>
        <v>0</v>
      </c>
      <c r="I25" s="49">
        <v>21</v>
      </c>
    </row>
    <row r="26" spans="1:9" s="6" customFormat="1" ht="13.5" customHeight="1">
      <c r="A26" s="99">
        <v>13</v>
      </c>
      <c r="B26" s="100">
        <v>24</v>
      </c>
      <c r="C26" s="101" t="s">
        <v>154</v>
      </c>
      <c r="D26" s="101" t="s">
        <v>155</v>
      </c>
      <c r="E26" s="101" t="s">
        <v>20</v>
      </c>
      <c r="F26" s="102">
        <v>9</v>
      </c>
      <c r="G26" s="24"/>
      <c r="H26" s="24">
        <f t="shared" si="1"/>
        <v>0</v>
      </c>
      <c r="I26" s="49">
        <v>21</v>
      </c>
    </row>
    <row r="27" spans="1:9" s="6" customFormat="1" ht="13.5" customHeight="1">
      <c r="A27" s="103">
        <v>14</v>
      </c>
      <c r="B27" s="104">
        <v>24</v>
      </c>
      <c r="C27" s="105" t="s">
        <v>156</v>
      </c>
      <c r="D27" s="105" t="s">
        <v>157</v>
      </c>
      <c r="E27" s="105" t="s">
        <v>158</v>
      </c>
      <c r="F27" s="106">
        <v>0.36</v>
      </c>
      <c r="G27" s="44"/>
      <c r="H27" s="44">
        <f>F27*G27</f>
        <v>0</v>
      </c>
      <c r="I27" s="49">
        <v>21</v>
      </c>
    </row>
    <row r="28" spans="1:9" s="6" customFormat="1" ht="24" customHeight="1" thickBot="1">
      <c r="A28" s="25">
        <v>15</v>
      </c>
      <c r="B28" s="88">
        <v>24</v>
      </c>
      <c r="C28" s="26" t="s">
        <v>68</v>
      </c>
      <c r="D28" s="26" t="s">
        <v>197</v>
      </c>
      <c r="E28" s="26" t="s">
        <v>63</v>
      </c>
      <c r="F28" s="27">
        <v>41.769</v>
      </c>
      <c r="G28" s="28"/>
      <c r="H28" s="28">
        <f>F28*G28</f>
        <v>0</v>
      </c>
      <c r="I28" s="50">
        <v>21</v>
      </c>
    </row>
    <row r="29" spans="1:9" s="6" customFormat="1" ht="21" customHeight="1" thickBot="1">
      <c r="A29" s="13"/>
      <c r="B29" s="13"/>
      <c r="C29" s="14" t="s">
        <v>13</v>
      </c>
      <c r="D29" s="14" t="s">
        <v>85</v>
      </c>
      <c r="E29" s="14"/>
      <c r="F29" s="15"/>
      <c r="G29" s="16"/>
      <c r="H29" s="16">
        <f>SUM(H30:H33)</f>
        <v>0</v>
      </c>
      <c r="I29" s="46"/>
    </row>
    <row r="30" spans="1:9" s="6" customFormat="1" ht="13.5" customHeight="1">
      <c r="A30" s="17">
        <v>16</v>
      </c>
      <c r="B30" s="84">
        <v>24</v>
      </c>
      <c r="C30" s="18" t="s">
        <v>159</v>
      </c>
      <c r="D30" s="18" t="s">
        <v>160</v>
      </c>
      <c r="E30" s="18" t="s">
        <v>20</v>
      </c>
      <c r="F30" s="19">
        <v>24.75</v>
      </c>
      <c r="G30" s="20"/>
      <c r="H30" s="20">
        <f>F30*G30</f>
        <v>0</v>
      </c>
      <c r="I30" s="48">
        <v>21</v>
      </c>
    </row>
    <row r="31" spans="1:9" s="6" customFormat="1" ht="24" customHeight="1">
      <c r="A31" s="21">
        <v>17</v>
      </c>
      <c r="B31" s="85">
        <v>24</v>
      </c>
      <c r="C31" s="22" t="s">
        <v>86</v>
      </c>
      <c r="D31" s="22" t="s">
        <v>87</v>
      </c>
      <c r="E31" s="22" t="s">
        <v>20</v>
      </c>
      <c r="F31" s="23">
        <v>24.75</v>
      </c>
      <c r="G31" s="24"/>
      <c r="H31" s="24">
        <f>F31*G31</f>
        <v>0</v>
      </c>
      <c r="I31" s="49">
        <v>21</v>
      </c>
    </row>
    <row r="32" spans="1:9" s="6" customFormat="1" ht="24" customHeight="1">
      <c r="A32" s="21">
        <v>18</v>
      </c>
      <c r="B32" s="85">
        <v>24</v>
      </c>
      <c r="C32" s="22" t="s">
        <v>88</v>
      </c>
      <c r="D32" s="22" t="s">
        <v>89</v>
      </c>
      <c r="E32" s="22" t="s">
        <v>20</v>
      </c>
      <c r="F32" s="23">
        <v>24.75</v>
      </c>
      <c r="G32" s="24"/>
      <c r="H32" s="24">
        <f>F32*G32</f>
        <v>0</v>
      </c>
      <c r="I32" s="49">
        <v>21</v>
      </c>
    </row>
    <row r="33" spans="1:9" s="6" customFormat="1" ht="24" customHeight="1" thickBot="1">
      <c r="A33" s="25">
        <v>19</v>
      </c>
      <c r="B33" s="88">
        <v>24</v>
      </c>
      <c r="C33" s="26" t="s">
        <v>161</v>
      </c>
      <c r="D33" s="26" t="s">
        <v>162</v>
      </c>
      <c r="E33" s="26" t="s">
        <v>20</v>
      </c>
      <c r="F33" s="27">
        <v>24.75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14</v>
      </c>
      <c r="D34" s="14" t="s">
        <v>96</v>
      </c>
      <c r="E34" s="14"/>
      <c r="F34" s="15"/>
      <c r="G34" s="16"/>
      <c r="H34" s="16">
        <f>SUM(H35:H47)</f>
        <v>0</v>
      </c>
      <c r="I34" s="46"/>
    </row>
    <row r="35" spans="1:9" s="6" customFormat="1" ht="24" customHeight="1">
      <c r="A35" s="17">
        <v>20</v>
      </c>
      <c r="B35" s="84">
        <v>24</v>
      </c>
      <c r="C35" s="18">
        <v>831372121</v>
      </c>
      <c r="D35" s="18" t="s">
        <v>98</v>
      </c>
      <c r="E35" s="18" t="s">
        <v>35</v>
      </c>
      <c r="F35" s="19">
        <v>19.9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41">
        <v>21</v>
      </c>
      <c r="B36" s="86">
        <v>24</v>
      </c>
      <c r="C36" s="42">
        <v>597107110</v>
      </c>
      <c r="D36" s="42" t="s">
        <v>326</v>
      </c>
      <c r="E36" s="42" t="s">
        <v>35</v>
      </c>
      <c r="F36" s="43">
        <v>20.199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21">
        <v>22</v>
      </c>
      <c r="B37" s="85">
        <v>24</v>
      </c>
      <c r="C37" s="22" t="s">
        <v>163</v>
      </c>
      <c r="D37" s="22" t="s">
        <v>164</v>
      </c>
      <c r="E37" s="22" t="s">
        <v>35</v>
      </c>
      <c r="F37" s="23">
        <v>37.7</v>
      </c>
      <c r="G37" s="24"/>
      <c r="H37" s="24">
        <f aca="true" t="shared" si="2" ref="H37:H46">F37*G37</f>
        <v>0</v>
      </c>
      <c r="I37" s="49">
        <v>21</v>
      </c>
    </row>
    <row r="38" spans="1:9" s="6" customFormat="1" ht="24" customHeight="1">
      <c r="A38" s="21">
        <v>23</v>
      </c>
      <c r="B38" s="85">
        <v>24</v>
      </c>
      <c r="C38" s="22" t="s">
        <v>101</v>
      </c>
      <c r="D38" s="22" t="s">
        <v>102</v>
      </c>
      <c r="E38" s="22" t="s">
        <v>80</v>
      </c>
      <c r="F38" s="23">
        <v>1</v>
      </c>
      <c r="G38" s="24"/>
      <c r="H38" s="24">
        <f t="shared" si="2"/>
        <v>0</v>
      </c>
      <c r="I38" s="49">
        <v>21</v>
      </c>
    </row>
    <row r="39" spans="1:9" s="6" customFormat="1" ht="24" customHeight="1">
      <c r="A39" s="41">
        <v>24</v>
      </c>
      <c r="B39" s="86">
        <v>24</v>
      </c>
      <c r="C39" s="42" t="s">
        <v>103</v>
      </c>
      <c r="D39" s="42" t="s">
        <v>104</v>
      </c>
      <c r="E39" s="42" t="s">
        <v>80</v>
      </c>
      <c r="F39" s="43">
        <v>1</v>
      </c>
      <c r="G39" s="44"/>
      <c r="H39" s="44">
        <f>F39*G39</f>
        <v>0</v>
      </c>
      <c r="I39" s="49">
        <v>21</v>
      </c>
    </row>
    <row r="40" spans="1:9" s="6" customFormat="1" ht="24" customHeight="1">
      <c r="A40" s="21">
        <v>25</v>
      </c>
      <c r="B40" s="85">
        <v>24</v>
      </c>
      <c r="C40" s="22" t="s">
        <v>109</v>
      </c>
      <c r="D40" s="22" t="s">
        <v>110</v>
      </c>
      <c r="E40" s="22" t="s">
        <v>80</v>
      </c>
      <c r="F40" s="23">
        <v>3</v>
      </c>
      <c r="G40" s="24"/>
      <c r="H40" s="24">
        <f t="shared" si="2"/>
        <v>0</v>
      </c>
      <c r="I40" s="49">
        <v>21</v>
      </c>
    </row>
    <row r="41" spans="1:9" s="6" customFormat="1" ht="24" customHeight="1">
      <c r="A41" s="21">
        <v>26</v>
      </c>
      <c r="B41" s="85">
        <v>24</v>
      </c>
      <c r="C41" s="22" t="s">
        <v>169</v>
      </c>
      <c r="D41" s="22" t="s">
        <v>170</v>
      </c>
      <c r="E41" s="22" t="s">
        <v>80</v>
      </c>
      <c r="F41" s="23">
        <v>2</v>
      </c>
      <c r="G41" s="24"/>
      <c r="H41" s="24">
        <f t="shared" si="2"/>
        <v>0</v>
      </c>
      <c r="I41" s="49">
        <v>21</v>
      </c>
    </row>
    <row r="42" spans="1:9" s="6" customFormat="1" ht="13.5" customHeight="1">
      <c r="A42" s="41">
        <v>27</v>
      </c>
      <c r="B42" s="86">
        <v>24</v>
      </c>
      <c r="C42" s="42" t="s">
        <v>171</v>
      </c>
      <c r="D42" s="42" t="s">
        <v>257</v>
      </c>
      <c r="E42" s="42" t="s">
        <v>80</v>
      </c>
      <c r="F42" s="43">
        <v>1</v>
      </c>
      <c r="G42" s="44"/>
      <c r="H42" s="44">
        <f>F42*G42</f>
        <v>0</v>
      </c>
      <c r="I42" s="49">
        <v>21</v>
      </c>
    </row>
    <row r="43" spans="1:9" s="6" customFormat="1" ht="34.5" customHeight="1">
      <c r="A43" s="21">
        <v>28</v>
      </c>
      <c r="B43" s="85">
        <v>24</v>
      </c>
      <c r="C43" s="22" t="s">
        <v>117</v>
      </c>
      <c r="D43" s="22" t="s">
        <v>118</v>
      </c>
      <c r="E43" s="22" t="s">
        <v>116</v>
      </c>
      <c r="F43" s="23">
        <v>1</v>
      </c>
      <c r="G43" s="24"/>
      <c r="H43" s="24">
        <f t="shared" si="2"/>
        <v>0</v>
      </c>
      <c r="I43" s="49">
        <v>21</v>
      </c>
    </row>
    <row r="44" spans="1:9" s="6" customFormat="1" ht="34.5" customHeight="1">
      <c r="A44" s="21">
        <v>29</v>
      </c>
      <c r="B44" s="85">
        <v>24</v>
      </c>
      <c r="C44" s="22" t="s">
        <v>253</v>
      </c>
      <c r="D44" s="22" t="s">
        <v>254</v>
      </c>
      <c r="E44" s="22" t="s">
        <v>240</v>
      </c>
      <c r="F44" s="23">
        <v>1</v>
      </c>
      <c r="G44" s="24"/>
      <c r="H44" s="24">
        <f t="shared" si="2"/>
        <v>0</v>
      </c>
      <c r="I44" s="49">
        <v>21</v>
      </c>
    </row>
    <row r="45" spans="1:9" s="6" customFormat="1" ht="34.5" customHeight="1">
      <c r="A45" s="21">
        <v>30</v>
      </c>
      <c r="B45" s="85">
        <v>24</v>
      </c>
      <c r="C45" s="22" t="s">
        <v>241</v>
      </c>
      <c r="D45" s="22" t="s">
        <v>242</v>
      </c>
      <c r="E45" s="22" t="s">
        <v>240</v>
      </c>
      <c r="F45" s="23">
        <v>1</v>
      </c>
      <c r="G45" s="24"/>
      <c r="H45" s="24">
        <f t="shared" si="2"/>
        <v>0</v>
      </c>
      <c r="I45" s="49">
        <v>21</v>
      </c>
    </row>
    <row r="46" spans="1:9" s="6" customFormat="1" ht="24" customHeight="1">
      <c r="A46" s="21">
        <v>31</v>
      </c>
      <c r="B46" s="85">
        <v>24</v>
      </c>
      <c r="C46" s="22" t="s">
        <v>176</v>
      </c>
      <c r="D46" s="22" t="s">
        <v>177</v>
      </c>
      <c r="E46" s="22" t="s">
        <v>116</v>
      </c>
      <c r="F46" s="23">
        <v>3</v>
      </c>
      <c r="G46" s="24"/>
      <c r="H46" s="24">
        <f t="shared" si="2"/>
        <v>0</v>
      </c>
      <c r="I46" s="49">
        <v>21</v>
      </c>
    </row>
    <row r="47" spans="1:9" s="6" customFormat="1" ht="13.5" customHeight="1" thickBot="1">
      <c r="A47" s="107">
        <v>32</v>
      </c>
      <c r="B47" s="108">
        <v>24</v>
      </c>
      <c r="C47" s="109" t="s">
        <v>121</v>
      </c>
      <c r="D47" s="109" t="s">
        <v>122</v>
      </c>
      <c r="E47" s="109" t="s">
        <v>35</v>
      </c>
      <c r="F47" s="110">
        <v>57.6</v>
      </c>
      <c r="G47" s="28"/>
      <c r="H47" s="28">
        <f>F47*G47</f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123</v>
      </c>
      <c r="D48" s="14" t="s">
        <v>124</v>
      </c>
      <c r="E48" s="14"/>
      <c r="F48" s="15"/>
      <c r="G48" s="16"/>
      <c r="H48" s="16">
        <f>SUM(H49:H52)</f>
        <v>0</v>
      </c>
      <c r="I48" s="46"/>
    </row>
    <row r="49" spans="1:9" s="6" customFormat="1" ht="13.5" customHeight="1">
      <c r="A49" s="17">
        <v>33</v>
      </c>
      <c r="B49" s="84">
        <v>24</v>
      </c>
      <c r="C49" s="18" t="s">
        <v>125</v>
      </c>
      <c r="D49" s="18" t="s">
        <v>126</v>
      </c>
      <c r="E49" s="18" t="s">
        <v>35</v>
      </c>
      <c r="F49" s="19">
        <v>30.4</v>
      </c>
      <c r="G49" s="20"/>
      <c r="H49" s="20">
        <f>F49*G49</f>
        <v>0</v>
      </c>
      <c r="I49" s="48">
        <v>21</v>
      </c>
    </row>
    <row r="50" spans="1:9" s="6" customFormat="1" ht="13.5" customHeight="1">
      <c r="A50" s="21">
        <v>34</v>
      </c>
      <c r="B50" s="85">
        <v>24</v>
      </c>
      <c r="C50" s="22" t="s">
        <v>127</v>
      </c>
      <c r="D50" s="22" t="s">
        <v>218</v>
      </c>
      <c r="E50" s="22" t="s">
        <v>63</v>
      </c>
      <c r="F50" s="23">
        <v>41.769</v>
      </c>
      <c r="G50" s="24"/>
      <c r="H50" s="24">
        <f>F50*G50</f>
        <v>0</v>
      </c>
      <c r="I50" s="49">
        <v>21</v>
      </c>
    </row>
    <row r="51" spans="1:9" s="6" customFormat="1" ht="13.5" customHeight="1">
      <c r="A51" s="21">
        <v>35</v>
      </c>
      <c r="B51" s="85">
        <v>24</v>
      </c>
      <c r="C51" s="22" t="s">
        <v>129</v>
      </c>
      <c r="D51" s="22" t="s">
        <v>219</v>
      </c>
      <c r="E51" s="22" t="s">
        <v>63</v>
      </c>
      <c r="F51" s="23">
        <v>375.921</v>
      </c>
      <c r="G51" s="24"/>
      <c r="H51" s="24">
        <f>F51*G51</f>
        <v>0</v>
      </c>
      <c r="I51" s="49">
        <v>21</v>
      </c>
    </row>
    <row r="52" spans="1:9" s="6" customFormat="1" ht="24" customHeight="1" thickBot="1">
      <c r="A52" s="25">
        <v>36</v>
      </c>
      <c r="B52" s="88">
        <v>24</v>
      </c>
      <c r="C52" s="26" t="s">
        <v>220</v>
      </c>
      <c r="D52" s="26" t="s">
        <v>221</v>
      </c>
      <c r="E52" s="26" t="s">
        <v>63</v>
      </c>
      <c r="F52" s="27">
        <v>41.769</v>
      </c>
      <c r="G52" s="28"/>
      <c r="H52" s="28">
        <f>F52*G52</f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131</v>
      </c>
      <c r="D53" s="14" t="s">
        <v>132</v>
      </c>
      <c r="E53" s="14"/>
      <c r="F53" s="15"/>
      <c r="G53" s="16"/>
      <c r="H53" s="16">
        <f>SUM(H54)</f>
        <v>0</v>
      </c>
      <c r="I53" s="46"/>
    </row>
    <row r="54" spans="1:9" s="6" customFormat="1" ht="13.5" customHeight="1" thickBot="1">
      <c r="A54" s="29">
        <v>37</v>
      </c>
      <c r="B54" s="89">
        <v>24</v>
      </c>
      <c r="C54" s="30" t="s">
        <v>133</v>
      </c>
      <c r="D54" s="30" t="s">
        <v>245</v>
      </c>
      <c r="E54" s="30" t="s">
        <v>63</v>
      </c>
      <c r="F54" s="31">
        <v>9.477</v>
      </c>
      <c r="G54" s="32"/>
      <c r="H54" s="32">
        <f>F54*G54</f>
        <v>0</v>
      </c>
      <c r="I54" s="51">
        <v>21</v>
      </c>
    </row>
    <row r="55" spans="1:9" s="6" customFormat="1" ht="21" customHeight="1">
      <c r="A55" s="13"/>
      <c r="B55" s="13"/>
      <c r="C55" s="14" t="s">
        <v>135</v>
      </c>
      <c r="D55" s="14" t="s">
        <v>136</v>
      </c>
      <c r="E55" s="14"/>
      <c r="F55" s="15"/>
      <c r="G55" s="16"/>
      <c r="H55" s="16">
        <f>H56</f>
        <v>0</v>
      </c>
      <c r="I55" s="46"/>
    </row>
    <row r="56" spans="1:9" s="6" customFormat="1" ht="21" customHeight="1" thickBot="1">
      <c r="A56" s="13"/>
      <c r="B56" s="13"/>
      <c r="C56" s="14" t="s">
        <v>137</v>
      </c>
      <c r="D56" s="14" t="s">
        <v>138</v>
      </c>
      <c r="E56" s="14"/>
      <c r="F56" s="15"/>
      <c r="G56" s="16"/>
      <c r="H56" s="16">
        <f>SUM(H57:H58)</f>
        <v>0</v>
      </c>
      <c r="I56" s="46"/>
    </row>
    <row r="57" spans="1:9" s="6" customFormat="1" ht="13.5" customHeight="1">
      <c r="A57" s="17">
        <v>38</v>
      </c>
      <c r="B57" s="84">
        <v>24</v>
      </c>
      <c r="C57" s="18" t="s">
        <v>139</v>
      </c>
      <c r="D57" s="18" t="s">
        <v>140</v>
      </c>
      <c r="E57" s="18" t="s">
        <v>74</v>
      </c>
      <c r="F57" s="19">
        <v>3</v>
      </c>
      <c r="G57" s="20"/>
      <c r="H57" s="20">
        <f>F57*G57</f>
        <v>0</v>
      </c>
      <c r="I57" s="48">
        <v>21</v>
      </c>
    </row>
    <row r="58" spans="1:9" s="6" customFormat="1" ht="13.5" customHeight="1" thickBot="1">
      <c r="A58" s="107">
        <v>39</v>
      </c>
      <c r="B58" s="108">
        <v>24</v>
      </c>
      <c r="C58" s="109" t="s">
        <v>141</v>
      </c>
      <c r="D58" s="109" t="s">
        <v>142</v>
      </c>
      <c r="E58" s="109" t="s">
        <v>35</v>
      </c>
      <c r="F58" s="110">
        <v>57.6</v>
      </c>
      <c r="G58" s="28"/>
      <c r="H58" s="28">
        <f>F58*G58</f>
        <v>0</v>
      </c>
      <c r="I58" s="50">
        <v>21</v>
      </c>
    </row>
    <row r="59" spans="1:9" s="6" customFormat="1" ht="21" customHeight="1">
      <c r="A59" s="33"/>
      <c r="B59" s="33"/>
      <c r="C59" s="34"/>
      <c r="D59" s="34" t="s">
        <v>143</v>
      </c>
      <c r="E59" s="34"/>
      <c r="F59" s="35"/>
      <c r="G59" s="36"/>
      <c r="H59" s="36">
        <f>H12+H55</f>
        <v>0</v>
      </c>
      <c r="I59" s="46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&amp;RHPIK 3-7-750 r.0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5"/>
  <sheetViews>
    <sheetView showGridLines="0" view="pageBreakPreview" zoomScaleSheetLayoutView="100" zoomScalePageLayoutView="0" workbookViewId="0" topLeftCell="A7">
      <selection activeCell="A38" sqref="A38:IV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327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H13+H31+H34+H39+H47+H52</f>
        <v>33.4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33.4</v>
      </c>
    </row>
    <row r="14" spans="1:9" s="6" customFormat="1" ht="24" customHeight="1">
      <c r="A14" s="17">
        <v>1</v>
      </c>
      <c r="B14" s="84">
        <v>25</v>
      </c>
      <c r="C14" s="18" t="s">
        <v>18</v>
      </c>
      <c r="D14" s="18" t="s">
        <v>147</v>
      </c>
      <c r="E14" s="18" t="s">
        <v>20</v>
      </c>
      <c r="F14" s="19">
        <v>33.4</v>
      </c>
      <c r="G14" s="20"/>
      <c r="H14" s="20">
        <f>F14+G14</f>
        <v>33.4</v>
      </c>
      <c r="I14" s="48">
        <v>21</v>
      </c>
    </row>
    <row r="15" spans="1:9" s="6" customFormat="1" ht="24" customHeight="1">
      <c r="A15" s="21">
        <v>2</v>
      </c>
      <c r="B15" s="85">
        <v>25</v>
      </c>
      <c r="C15" s="22" t="s">
        <v>21</v>
      </c>
      <c r="D15" s="22" t="s">
        <v>22</v>
      </c>
      <c r="E15" s="22" t="s">
        <v>20</v>
      </c>
      <c r="F15" s="23">
        <v>33.4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99">
        <v>3</v>
      </c>
      <c r="B16" s="100">
        <v>25</v>
      </c>
      <c r="C16" s="101" t="s">
        <v>23</v>
      </c>
      <c r="D16" s="101" t="s">
        <v>178</v>
      </c>
      <c r="E16" s="101" t="s">
        <v>20</v>
      </c>
      <c r="F16" s="102">
        <v>33.4</v>
      </c>
      <c r="G16" s="24"/>
      <c r="H16" s="24">
        <f aca="true" t="shared" si="0" ref="H16:H25">F16*G16</f>
        <v>0</v>
      </c>
      <c r="I16" s="49">
        <v>21</v>
      </c>
    </row>
    <row r="17" spans="1:9" s="6" customFormat="1" ht="24" customHeight="1">
      <c r="A17" s="99">
        <v>4</v>
      </c>
      <c r="B17" s="100">
        <v>25</v>
      </c>
      <c r="C17" s="101" t="s">
        <v>25</v>
      </c>
      <c r="D17" s="101" t="s">
        <v>26</v>
      </c>
      <c r="E17" s="101" t="s">
        <v>20</v>
      </c>
      <c r="F17" s="102">
        <v>46.76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25</v>
      </c>
      <c r="C18" s="22" t="s">
        <v>45</v>
      </c>
      <c r="D18" s="22" t="s">
        <v>46</v>
      </c>
      <c r="E18" s="22" t="s">
        <v>40</v>
      </c>
      <c r="F18" s="23">
        <v>45.09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85">
        <v>25</v>
      </c>
      <c r="C19" s="22" t="s">
        <v>47</v>
      </c>
      <c r="D19" s="22" t="s">
        <v>180</v>
      </c>
      <c r="E19" s="22" t="s">
        <v>40</v>
      </c>
      <c r="F19" s="23">
        <v>45.09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25</v>
      </c>
      <c r="C20" s="22" t="s">
        <v>181</v>
      </c>
      <c r="D20" s="22" t="s">
        <v>182</v>
      </c>
      <c r="E20" s="22" t="s">
        <v>20</v>
      </c>
      <c r="F20" s="23">
        <v>120.24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85">
        <v>25</v>
      </c>
      <c r="C21" s="22" t="s">
        <v>183</v>
      </c>
      <c r="D21" s="22" t="s">
        <v>184</v>
      </c>
      <c r="E21" s="22" t="s">
        <v>20</v>
      </c>
      <c r="F21" s="23">
        <v>120.24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85">
        <v>25</v>
      </c>
      <c r="C22" s="22" t="s">
        <v>53</v>
      </c>
      <c r="D22" s="22" t="s">
        <v>185</v>
      </c>
      <c r="E22" s="22" t="s">
        <v>40</v>
      </c>
      <c r="F22" s="23">
        <v>45.09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85">
        <v>25</v>
      </c>
      <c r="C23" s="22" t="s">
        <v>55</v>
      </c>
      <c r="D23" s="22" t="s">
        <v>56</v>
      </c>
      <c r="E23" s="22" t="s">
        <v>40</v>
      </c>
      <c r="F23" s="23">
        <v>45.09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99">
        <v>11</v>
      </c>
      <c r="B24" s="100">
        <v>25</v>
      </c>
      <c r="C24" s="101" t="s">
        <v>57</v>
      </c>
      <c r="D24" s="101" t="s">
        <v>58</v>
      </c>
      <c r="E24" s="101" t="s">
        <v>40</v>
      </c>
      <c r="F24" s="102">
        <v>45.09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25</v>
      </c>
      <c r="C25" s="22" t="s">
        <v>59</v>
      </c>
      <c r="D25" s="22" t="s">
        <v>190</v>
      </c>
      <c r="E25" s="22" t="s">
        <v>40</v>
      </c>
      <c r="F25" s="23">
        <v>41.75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86">
        <v>25</v>
      </c>
      <c r="C26" s="42" t="s">
        <v>61</v>
      </c>
      <c r="D26" s="42" t="s">
        <v>62</v>
      </c>
      <c r="E26" s="42" t="s">
        <v>63</v>
      </c>
      <c r="F26" s="43">
        <v>58.45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85">
        <v>25</v>
      </c>
      <c r="C27" s="22" t="s">
        <v>64</v>
      </c>
      <c r="D27" s="22" t="s">
        <v>191</v>
      </c>
      <c r="E27" s="22" t="s">
        <v>40</v>
      </c>
      <c r="F27" s="23">
        <v>13.026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86">
        <v>25</v>
      </c>
      <c r="C28" s="42" t="s">
        <v>66</v>
      </c>
      <c r="D28" s="42" t="s">
        <v>67</v>
      </c>
      <c r="E28" s="42" t="s">
        <v>63</v>
      </c>
      <c r="F28" s="43">
        <v>24.945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85">
        <v>25</v>
      </c>
      <c r="C29" s="22" t="s">
        <v>68</v>
      </c>
      <c r="D29" s="22" t="s">
        <v>197</v>
      </c>
      <c r="E29" s="22" t="s">
        <v>63</v>
      </c>
      <c r="F29" s="23">
        <v>63.387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88">
        <v>25</v>
      </c>
      <c r="C30" s="26" t="s">
        <v>70</v>
      </c>
      <c r="D30" s="26" t="s">
        <v>71</v>
      </c>
      <c r="E30" s="26" t="s">
        <v>40</v>
      </c>
      <c r="F30" s="27">
        <v>45.09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84">
        <v>25</v>
      </c>
      <c r="C32" s="18" t="s">
        <v>200</v>
      </c>
      <c r="D32" s="18" t="s">
        <v>201</v>
      </c>
      <c r="E32" s="18" t="s">
        <v>40</v>
      </c>
      <c r="F32" s="19">
        <v>3.34</v>
      </c>
      <c r="G32" s="20"/>
      <c r="H32" s="20">
        <f>F32*G32</f>
        <v>0</v>
      </c>
      <c r="I32" s="71">
        <v>21</v>
      </c>
    </row>
    <row r="33" spans="1:9" s="6" customFormat="1" ht="13.5" customHeight="1" thickBot="1">
      <c r="A33" s="25">
        <v>19</v>
      </c>
      <c r="B33" s="88">
        <v>25</v>
      </c>
      <c r="C33" s="26" t="s">
        <v>232</v>
      </c>
      <c r="D33" s="26" t="s">
        <v>233</v>
      </c>
      <c r="E33" s="26" t="s">
        <v>40</v>
      </c>
      <c r="F33" s="27">
        <v>2.004</v>
      </c>
      <c r="G33" s="28"/>
      <c r="H33" s="28">
        <f>F33*G33</f>
        <v>0</v>
      </c>
      <c r="I33" s="72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7">
        <v>20</v>
      </c>
      <c r="B35" s="84">
        <v>25</v>
      </c>
      <c r="C35" s="18" t="s">
        <v>159</v>
      </c>
      <c r="D35" s="18" t="s">
        <v>160</v>
      </c>
      <c r="E35" s="18" t="s">
        <v>20</v>
      </c>
      <c r="F35" s="19">
        <v>33.4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85">
        <v>25</v>
      </c>
      <c r="C36" s="22" t="s">
        <v>86</v>
      </c>
      <c r="D36" s="22" t="s">
        <v>87</v>
      </c>
      <c r="E36" s="22" t="s">
        <v>20</v>
      </c>
      <c r="F36" s="23">
        <v>33.4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21">
        <v>22</v>
      </c>
      <c r="B37" s="85">
        <v>25</v>
      </c>
      <c r="C37" s="22" t="s">
        <v>88</v>
      </c>
      <c r="D37" s="22" t="s">
        <v>89</v>
      </c>
      <c r="E37" s="22" t="s">
        <v>20</v>
      </c>
      <c r="F37" s="23">
        <v>33.4</v>
      </c>
      <c r="G37" s="24"/>
      <c r="H37" s="24">
        <f>F37*G37</f>
        <v>0</v>
      </c>
      <c r="I37" s="49">
        <v>21</v>
      </c>
    </row>
    <row r="38" spans="1:9" s="6" customFormat="1" ht="24" customHeight="1">
      <c r="A38" s="21">
        <v>23</v>
      </c>
      <c r="B38" s="85">
        <v>25</v>
      </c>
      <c r="C38" s="22" t="s">
        <v>161</v>
      </c>
      <c r="D38" s="22" t="s">
        <v>162</v>
      </c>
      <c r="E38" s="22" t="s">
        <v>20</v>
      </c>
      <c r="F38" s="23">
        <v>33.4</v>
      </c>
      <c r="G38" s="24"/>
      <c r="H38" s="24">
        <f>F38*G38</f>
        <v>0</v>
      </c>
      <c r="I38" s="111">
        <v>21</v>
      </c>
    </row>
    <row r="39" spans="1:9" s="6" customFormat="1" ht="21" customHeight="1" thickBot="1">
      <c r="A39" s="13"/>
      <c r="B39" s="13"/>
      <c r="C39" s="14" t="s">
        <v>14</v>
      </c>
      <c r="D39" s="14" t="s">
        <v>96</v>
      </c>
      <c r="E39" s="14"/>
      <c r="F39" s="15"/>
      <c r="G39" s="16"/>
      <c r="H39" s="16">
        <f>SUM(H40:H46)</f>
        <v>0</v>
      </c>
      <c r="I39" s="46"/>
    </row>
    <row r="40" spans="1:9" s="6" customFormat="1" ht="13.5" customHeight="1">
      <c r="A40" s="17">
        <v>24</v>
      </c>
      <c r="B40" s="84">
        <v>25</v>
      </c>
      <c r="C40" s="18" t="s">
        <v>204</v>
      </c>
      <c r="D40" s="18" t="s">
        <v>205</v>
      </c>
      <c r="E40" s="18" t="s">
        <v>80</v>
      </c>
      <c r="F40" s="19">
        <v>9</v>
      </c>
      <c r="G40" s="20"/>
      <c r="H40" s="20">
        <f aca="true" t="shared" si="1" ref="H40:H46">F40*G40</f>
        <v>0</v>
      </c>
      <c r="I40" s="48">
        <v>21</v>
      </c>
    </row>
    <row r="41" spans="1:9" s="6" customFormat="1" ht="24" customHeight="1">
      <c r="A41" s="21">
        <v>25</v>
      </c>
      <c r="B41" s="85">
        <v>25</v>
      </c>
      <c r="C41" s="22" t="s">
        <v>206</v>
      </c>
      <c r="D41" s="22" t="s">
        <v>207</v>
      </c>
      <c r="E41" s="22" t="s">
        <v>35</v>
      </c>
      <c r="F41" s="23">
        <v>33.4</v>
      </c>
      <c r="G41" s="24"/>
      <c r="H41" s="24">
        <f t="shared" si="1"/>
        <v>0</v>
      </c>
      <c r="I41" s="49">
        <v>21</v>
      </c>
    </row>
    <row r="42" spans="1:9" s="6" customFormat="1" ht="24" customHeight="1">
      <c r="A42" s="41">
        <v>26</v>
      </c>
      <c r="B42" s="86">
        <v>25</v>
      </c>
      <c r="C42" s="42" t="s">
        <v>208</v>
      </c>
      <c r="D42" s="42" t="s">
        <v>209</v>
      </c>
      <c r="E42" s="42" t="s">
        <v>35</v>
      </c>
      <c r="F42" s="43">
        <v>33.901</v>
      </c>
      <c r="G42" s="44"/>
      <c r="H42" s="44">
        <f t="shared" si="1"/>
        <v>0</v>
      </c>
      <c r="I42" s="49">
        <v>21</v>
      </c>
    </row>
    <row r="43" spans="1:9" s="6" customFormat="1" ht="13.5" customHeight="1">
      <c r="A43" s="21">
        <v>27</v>
      </c>
      <c r="B43" s="85">
        <v>25</v>
      </c>
      <c r="C43" s="22" t="s">
        <v>210</v>
      </c>
      <c r="D43" s="22" t="s">
        <v>211</v>
      </c>
      <c r="E43" s="22" t="s">
        <v>80</v>
      </c>
      <c r="F43" s="23">
        <v>2</v>
      </c>
      <c r="G43" s="24"/>
      <c r="H43" s="2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85">
        <v>25</v>
      </c>
      <c r="C44" s="22" t="s">
        <v>212</v>
      </c>
      <c r="D44" s="22" t="s">
        <v>213</v>
      </c>
      <c r="E44" s="22" t="s">
        <v>80</v>
      </c>
      <c r="F44" s="23">
        <v>7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85">
        <v>25</v>
      </c>
      <c r="C45" s="22" t="s">
        <v>214</v>
      </c>
      <c r="D45" s="22" t="s">
        <v>215</v>
      </c>
      <c r="E45" s="22" t="s">
        <v>80</v>
      </c>
      <c r="F45" s="23">
        <v>4</v>
      </c>
      <c r="G45" s="24"/>
      <c r="H45" s="24">
        <f t="shared" si="1"/>
        <v>0</v>
      </c>
      <c r="I45" s="49">
        <v>21</v>
      </c>
    </row>
    <row r="46" spans="1:9" s="6" customFormat="1" ht="13.5" customHeight="1" thickBot="1">
      <c r="A46" s="107">
        <v>30</v>
      </c>
      <c r="B46" s="108">
        <v>25</v>
      </c>
      <c r="C46" s="109" t="s">
        <v>216</v>
      </c>
      <c r="D46" s="109" t="s">
        <v>217</v>
      </c>
      <c r="E46" s="109" t="s">
        <v>35</v>
      </c>
      <c r="F46" s="110">
        <v>33.4</v>
      </c>
      <c r="G46" s="28"/>
      <c r="H46" s="28">
        <f t="shared" si="1"/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123</v>
      </c>
      <c r="D47" s="14" t="s">
        <v>124</v>
      </c>
      <c r="E47" s="14"/>
      <c r="F47" s="15"/>
      <c r="G47" s="16"/>
      <c r="H47" s="16">
        <f>SUM(H48:H51)</f>
        <v>0</v>
      </c>
      <c r="I47" s="46"/>
    </row>
    <row r="48" spans="1:9" s="6" customFormat="1" ht="13.5" customHeight="1">
      <c r="A48" s="17">
        <v>31</v>
      </c>
      <c r="B48" s="84">
        <v>25</v>
      </c>
      <c r="C48" s="18" t="s">
        <v>125</v>
      </c>
      <c r="D48" s="18" t="s">
        <v>126</v>
      </c>
      <c r="E48" s="18" t="s">
        <v>35</v>
      </c>
      <c r="F48" s="19">
        <v>66.8</v>
      </c>
      <c r="G48" s="20"/>
      <c r="H48" s="20">
        <f>F48*G48</f>
        <v>0</v>
      </c>
      <c r="I48" s="48">
        <v>21</v>
      </c>
    </row>
    <row r="49" spans="1:9" s="6" customFormat="1" ht="13.5" customHeight="1">
      <c r="A49" s="21">
        <v>32</v>
      </c>
      <c r="B49" s="85">
        <v>25</v>
      </c>
      <c r="C49" s="22" t="s">
        <v>127</v>
      </c>
      <c r="D49" s="22" t="s">
        <v>218</v>
      </c>
      <c r="E49" s="22" t="s">
        <v>63</v>
      </c>
      <c r="F49" s="23">
        <v>63.387</v>
      </c>
      <c r="G49" s="24"/>
      <c r="H49" s="24">
        <f>F49*G49</f>
        <v>0</v>
      </c>
      <c r="I49" s="49">
        <v>21</v>
      </c>
    </row>
    <row r="50" spans="1:9" s="6" customFormat="1" ht="13.5" customHeight="1">
      <c r="A50" s="21">
        <v>33</v>
      </c>
      <c r="B50" s="85">
        <v>25</v>
      </c>
      <c r="C50" s="22" t="s">
        <v>129</v>
      </c>
      <c r="D50" s="22" t="s">
        <v>219</v>
      </c>
      <c r="E50" s="22" t="s">
        <v>63</v>
      </c>
      <c r="F50" s="23">
        <v>570.483</v>
      </c>
      <c r="G50" s="24"/>
      <c r="H50" s="24">
        <f>F50*G50</f>
        <v>0</v>
      </c>
      <c r="I50" s="49">
        <v>21</v>
      </c>
    </row>
    <row r="51" spans="1:9" s="6" customFormat="1" ht="24" customHeight="1" thickBot="1">
      <c r="A51" s="25">
        <v>34</v>
      </c>
      <c r="B51" s="88">
        <v>25</v>
      </c>
      <c r="C51" s="26" t="s">
        <v>220</v>
      </c>
      <c r="D51" s="26" t="s">
        <v>221</v>
      </c>
      <c r="E51" s="26" t="s">
        <v>63</v>
      </c>
      <c r="F51" s="27">
        <v>63.387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131</v>
      </c>
      <c r="D52" s="14" t="s">
        <v>132</v>
      </c>
      <c r="E52" s="14"/>
      <c r="F52" s="15"/>
      <c r="G52" s="16"/>
      <c r="H52" s="16">
        <f>SUM(H53)</f>
        <v>0</v>
      </c>
      <c r="I52" s="46"/>
    </row>
    <row r="53" spans="1:9" s="6" customFormat="1" ht="24" customHeight="1" thickBot="1">
      <c r="A53" s="29">
        <v>35</v>
      </c>
      <c r="B53" s="89">
        <v>25</v>
      </c>
      <c r="C53" s="30" t="s">
        <v>133</v>
      </c>
      <c r="D53" s="30" t="s">
        <v>134</v>
      </c>
      <c r="E53" s="30" t="s">
        <v>63</v>
      </c>
      <c r="F53" s="31">
        <v>84.88</v>
      </c>
      <c r="G53" s="32"/>
      <c r="H53" s="32">
        <f>F53*G53</f>
        <v>0</v>
      </c>
      <c r="I53" s="51">
        <v>21</v>
      </c>
    </row>
    <row r="54" spans="1:9" s="6" customFormat="1" ht="21" customHeight="1">
      <c r="A54" s="13"/>
      <c r="B54" s="13"/>
      <c r="C54" s="14" t="s">
        <v>135</v>
      </c>
      <c r="D54" s="14" t="s">
        <v>136</v>
      </c>
      <c r="E54" s="14"/>
      <c r="F54" s="15"/>
      <c r="G54" s="16"/>
      <c r="H54" s="16">
        <f>H55</f>
        <v>0</v>
      </c>
      <c r="I54" s="46"/>
    </row>
    <row r="55" spans="1:9" s="6" customFormat="1" ht="21" customHeight="1" thickBot="1">
      <c r="A55" s="13"/>
      <c r="B55" s="13"/>
      <c r="C55" s="14" t="s">
        <v>137</v>
      </c>
      <c r="D55" s="14" t="s">
        <v>138</v>
      </c>
      <c r="E55" s="14"/>
      <c r="F55" s="15"/>
      <c r="G55" s="16"/>
      <c r="H55" s="16">
        <f>SUM(H56:H57)</f>
        <v>0</v>
      </c>
      <c r="I55" s="46"/>
    </row>
    <row r="56" spans="1:9" s="6" customFormat="1" ht="13.5" customHeight="1">
      <c r="A56" s="17">
        <v>36</v>
      </c>
      <c r="B56" s="84">
        <v>25</v>
      </c>
      <c r="C56" s="18" t="s">
        <v>222</v>
      </c>
      <c r="D56" s="18" t="s">
        <v>223</v>
      </c>
      <c r="E56" s="18" t="s">
        <v>74</v>
      </c>
      <c r="F56" s="19">
        <v>9</v>
      </c>
      <c r="G56" s="20"/>
      <c r="H56" s="20">
        <f>F56*G56</f>
        <v>0</v>
      </c>
      <c r="I56" s="48"/>
    </row>
    <row r="57" spans="1:9" s="6" customFormat="1" ht="13.5" customHeight="1" thickBot="1">
      <c r="A57" s="25">
        <v>37</v>
      </c>
      <c r="B57" s="88">
        <v>25</v>
      </c>
      <c r="C57" s="26" t="s">
        <v>224</v>
      </c>
      <c r="D57" s="26" t="s">
        <v>225</v>
      </c>
      <c r="E57" s="26" t="s">
        <v>35</v>
      </c>
      <c r="F57" s="27">
        <v>33.4</v>
      </c>
      <c r="G57" s="28"/>
      <c r="H57" s="28">
        <f>F57*G57</f>
        <v>0</v>
      </c>
      <c r="I57" s="50">
        <v>21</v>
      </c>
    </row>
    <row r="58" spans="1:9" s="6" customFormat="1" ht="21" customHeight="1">
      <c r="A58" s="33"/>
      <c r="B58" s="33"/>
      <c r="C58" s="34"/>
      <c r="D58" s="34" t="s">
        <v>143</v>
      </c>
      <c r="E58" s="34"/>
      <c r="F58" s="35"/>
      <c r="G58" s="36"/>
      <c r="H58" s="36">
        <f>H12+H54</f>
        <v>33.4</v>
      </c>
      <c r="I58" s="46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78"/>
  <sheetViews>
    <sheetView showGridLines="0" view="pageBreakPreview" zoomScaleSheetLayoutView="100" zoomScalePageLayoutView="0" workbookViewId="0" topLeftCell="A1">
      <selection activeCell="D56" sqref="D56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328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s="6" customFormat="1" ht="9.75" customHeight="1">
      <c r="A11" s="2"/>
      <c r="B11" s="2"/>
      <c r="C11" s="3"/>
      <c r="D11" s="3"/>
      <c r="E11" s="3"/>
      <c r="F11" s="4"/>
      <c r="G11" s="5"/>
      <c r="H11" s="5"/>
      <c r="I11" s="47"/>
    </row>
    <row r="12" spans="1:9" s="6" customFormat="1" ht="21" customHeight="1">
      <c r="A12" s="2"/>
      <c r="B12" s="2"/>
      <c r="C12" s="3"/>
      <c r="D12" s="3"/>
      <c r="E12" s="3"/>
      <c r="F12" s="4"/>
      <c r="G12" s="5"/>
      <c r="H12" s="5"/>
      <c r="I12" s="47"/>
    </row>
    <row r="13" spans="1:9" s="6" customFormat="1" ht="21" customHeight="1">
      <c r="A13" s="2"/>
      <c r="B13" s="2"/>
      <c r="C13" s="3"/>
      <c r="D13" s="3"/>
      <c r="E13" s="3"/>
      <c r="F13" s="4"/>
      <c r="G13" s="5"/>
      <c r="H13" s="5"/>
      <c r="I13" s="47"/>
    </row>
    <row r="14" spans="1:9" s="6" customFormat="1" ht="24" customHeight="1">
      <c r="A14" s="2"/>
      <c r="B14" s="2"/>
      <c r="C14" s="3"/>
      <c r="D14" s="3"/>
      <c r="E14" s="3"/>
      <c r="F14" s="4"/>
      <c r="G14" s="5"/>
      <c r="H14" s="5"/>
      <c r="I14" s="47"/>
    </row>
    <row r="15" spans="1:9" s="6" customFormat="1" ht="24" customHeight="1">
      <c r="A15" s="2"/>
      <c r="B15" s="2"/>
      <c r="C15" s="3"/>
      <c r="D15" s="3"/>
      <c r="E15" s="3"/>
      <c r="F15" s="4"/>
      <c r="G15" s="5"/>
      <c r="H15" s="5"/>
      <c r="I15" s="47"/>
    </row>
    <row r="16" spans="1:9" s="6" customFormat="1" ht="13.5" customHeight="1">
      <c r="A16" s="2"/>
      <c r="B16" s="2"/>
      <c r="C16" s="3"/>
      <c r="D16" s="3"/>
      <c r="E16" s="3"/>
      <c r="F16" s="4"/>
      <c r="G16" s="5"/>
      <c r="H16" s="5"/>
      <c r="I16" s="47"/>
    </row>
    <row r="17" spans="1:9" s="6" customFormat="1" ht="24" customHeight="1">
      <c r="A17" s="2"/>
      <c r="B17" s="2"/>
      <c r="C17" s="3"/>
      <c r="D17" s="3"/>
      <c r="E17" s="3"/>
      <c r="F17" s="4"/>
      <c r="G17" s="5"/>
      <c r="H17" s="5"/>
      <c r="I17" s="47"/>
    </row>
    <row r="18" spans="1:9" s="6" customFormat="1" ht="24" customHeight="1">
      <c r="A18" s="2"/>
      <c r="B18" s="2"/>
      <c r="C18" s="3"/>
      <c r="D18" s="3"/>
      <c r="E18" s="3"/>
      <c r="F18" s="4"/>
      <c r="G18" s="5"/>
      <c r="H18" s="5"/>
      <c r="I18" s="47"/>
    </row>
    <row r="19" spans="1:9" s="6" customFormat="1" ht="13.5" customHeight="1">
      <c r="A19" s="2"/>
      <c r="B19" s="2"/>
      <c r="C19" s="3"/>
      <c r="D19" s="3"/>
      <c r="E19" s="3"/>
      <c r="F19" s="4"/>
      <c r="G19" s="5"/>
      <c r="H19" s="5"/>
      <c r="I19" s="47"/>
    </row>
    <row r="20" spans="1:9" s="6" customFormat="1" ht="13.5" customHeight="1">
      <c r="A20" s="2"/>
      <c r="B20" s="2"/>
      <c r="C20" s="3"/>
      <c r="D20" s="3"/>
      <c r="E20" s="3"/>
      <c r="F20" s="4"/>
      <c r="G20" s="5"/>
      <c r="H20" s="5"/>
      <c r="I20" s="47"/>
    </row>
    <row r="21" spans="1:9" s="6" customFormat="1" ht="13.5" customHeight="1">
      <c r="A21" s="2"/>
      <c r="B21" s="2"/>
      <c r="C21" s="3"/>
      <c r="D21" s="3"/>
      <c r="E21" s="3"/>
      <c r="F21" s="4"/>
      <c r="G21" s="5"/>
      <c r="H21" s="5"/>
      <c r="I21" s="47"/>
    </row>
    <row r="22" spans="1:9" s="6" customFormat="1" ht="13.5" customHeight="1">
      <c r="A22" s="2"/>
      <c r="B22" s="2"/>
      <c r="C22" s="3"/>
      <c r="D22" s="3"/>
      <c r="E22" s="3"/>
      <c r="F22" s="4"/>
      <c r="G22" s="5"/>
      <c r="H22" s="5"/>
      <c r="I22" s="47"/>
    </row>
    <row r="23" spans="1:9" s="6" customFormat="1" ht="13.5" customHeight="1">
      <c r="A23" s="2"/>
      <c r="B23" s="2"/>
      <c r="C23" s="3"/>
      <c r="D23" s="3"/>
      <c r="E23" s="3"/>
      <c r="F23" s="4"/>
      <c r="G23" s="5"/>
      <c r="H23" s="5"/>
      <c r="I23" s="47"/>
    </row>
    <row r="24" spans="1:9" s="6" customFormat="1" ht="13.5" customHeight="1">
      <c r="A24" s="2"/>
      <c r="B24" s="2"/>
      <c r="C24" s="3"/>
      <c r="D24" s="3"/>
      <c r="E24" s="3"/>
      <c r="F24" s="4"/>
      <c r="G24" s="5"/>
      <c r="H24" s="5"/>
      <c r="I24" s="47"/>
    </row>
    <row r="25" spans="1:9" s="6" customFormat="1" ht="13.5" customHeight="1">
      <c r="A25" s="2"/>
      <c r="B25" s="2"/>
      <c r="C25" s="3"/>
      <c r="D25" s="3"/>
      <c r="E25" s="3"/>
      <c r="F25" s="4"/>
      <c r="G25" s="5"/>
      <c r="H25" s="5"/>
      <c r="I25" s="47"/>
    </row>
    <row r="26" spans="1:9" s="6" customFormat="1" ht="13.5" customHeight="1">
      <c r="A26" s="2"/>
      <c r="B26" s="2"/>
      <c r="C26" s="3"/>
      <c r="D26" s="3"/>
      <c r="E26" s="3"/>
      <c r="F26" s="4"/>
      <c r="G26" s="5"/>
      <c r="H26" s="5"/>
      <c r="I26" s="47"/>
    </row>
    <row r="27" spans="1:9" s="6" customFormat="1" ht="13.5" customHeight="1">
      <c r="A27" s="2"/>
      <c r="B27" s="2"/>
      <c r="C27" s="3"/>
      <c r="D27" s="3"/>
      <c r="E27" s="3"/>
      <c r="F27" s="4"/>
      <c r="G27" s="5"/>
      <c r="H27" s="5"/>
      <c r="I27" s="47"/>
    </row>
    <row r="28" spans="1:9" s="6" customFormat="1" ht="13.5" customHeight="1">
      <c r="A28" s="2"/>
      <c r="B28" s="2"/>
      <c r="C28" s="3"/>
      <c r="D28" s="3"/>
      <c r="E28" s="3"/>
      <c r="F28" s="4"/>
      <c r="G28" s="5"/>
      <c r="H28" s="5"/>
      <c r="I28" s="47"/>
    </row>
    <row r="29" spans="1:9" s="6" customFormat="1" ht="24" customHeight="1">
      <c r="A29" s="2"/>
      <c r="B29" s="2"/>
      <c r="C29" s="3"/>
      <c r="D29" s="3"/>
      <c r="E29" s="3"/>
      <c r="F29" s="4"/>
      <c r="G29" s="5"/>
      <c r="H29" s="5"/>
      <c r="I29" s="47"/>
    </row>
    <row r="30" spans="1:9" s="6" customFormat="1" ht="24" customHeight="1">
      <c r="A30" s="2"/>
      <c r="B30" s="2"/>
      <c r="C30" s="3"/>
      <c r="D30" s="3"/>
      <c r="E30" s="3"/>
      <c r="F30" s="4"/>
      <c r="G30" s="5"/>
      <c r="H30" s="5"/>
      <c r="I30" s="47"/>
    </row>
    <row r="31" spans="1:9" s="6" customFormat="1" ht="21" customHeight="1">
      <c r="A31" s="2"/>
      <c r="B31" s="2"/>
      <c r="C31" s="3"/>
      <c r="D31" s="3"/>
      <c r="E31" s="3"/>
      <c r="F31" s="4"/>
      <c r="G31" s="5"/>
      <c r="H31" s="5"/>
      <c r="I31" s="47"/>
    </row>
    <row r="32" spans="1:9" s="6" customFormat="1" ht="24" customHeight="1">
      <c r="A32" s="2"/>
      <c r="B32" s="2"/>
      <c r="C32" s="3"/>
      <c r="D32" s="3"/>
      <c r="E32" s="3"/>
      <c r="F32" s="4"/>
      <c r="G32" s="5"/>
      <c r="H32" s="5"/>
      <c r="I32" s="47"/>
    </row>
    <row r="33" spans="1:9" s="6" customFormat="1" ht="13.5" customHeight="1">
      <c r="A33" s="2"/>
      <c r="B33" s="2"/>
      <c r="C33" s="3"/>
      <c r="D33" s="3"/>
      <c r="E33" s="3"/>
      <c r="F33" s="4"/>
      <c r="G33" s="5"/>
      <c r="H33" s="5"/>
      <c r="I33" s="47"/>
    </row>
    <row r="34" spans="1:9" s="6" customFormat="1" ht="21" customHeight="1">
      <c r="A34" s="2"/>
      <c r="B34" s="2"/>
      <c r="C34" s="3"/>
      <c r="D34" s="3"/>
      <c r="E34" s="3"/>
      <c r="F34" s="4"/>
      <c r="G34" s="5"/>
      <c r="H34" s="5"/>
      <c r="I34" s="47"/>
    </row>
    <row r="35" spans="1:9" s="6" customFormat="1" ht="13.5" customHeight="1">
      <c r="A35" s="2"/>
      <c r="B35" s="2"/>
      <c r="C35" s="3"/>
      <c r="D35" s="3"/>
      <c r="E35" s="3"/>
      <c r="F35" s="4"/>
      <c r="G35" s="5"/>
      <c r="H35" s="5"/>
      <c r="I35" s="47"/>
    </row>
    <row r="36" spans="1:9" s="6" customFormat="1" ht="24" customHeight="1">
      <c r="A36" s="2"/>
      <c r="B36" s="2"/>
      <c r="C36" s="3"/>
      <c r="D36" s="3"/>
      <c r="E36" s="3"/>
      <c r="F36" s="4"/>
      <c r="G36" s="5"/>
      <c r="H36" s="5"/>
      <c r="I36" s="47"/>
    </row>
    <row r="37" spans="1:9" s="6" customFormat="1" ht="24" customHeight="1">
      <c r="A37" s="2"/>
      <c r="B37" s="2"/>
      <c r="C37" s="3"/>
      <c r="D37" s="3"/>
      <c r="E37" s="3"/>
      <c r="F37" s="4"/>
      <c r="G37" s="5"/>
      <c r="H37" s="5"/>
      <c r="I37" s="47"/>
    </row>
    <row r="38" spans="1:9" s="6" customFormat="1" ht="24" customHeight="1">
      <c r="A38" s="2"/>
      <c r="B38" s="2"/>
      <c r="C38" s="3"/>
      <c r="D38" s="3"/>
      <c r="E38" s="3"/>
      <c r="F38" s="4"/>
      <c r="G38" s="5"/>
      <c r="H38" s="5"/>
      <c r="I38" s="47"/>
    </row>
    <row r="39" spans="1:9" s="6" customFormat="1" ht="24" customHeight="1">
      <c r="A39" s="2"/>
      <c r="B39" s="2"/>
      <c r="C39" s="3"/>
      <c r="D39" s="3"/>
      <c r="E39" s="3"/>
      <c r="F39" s="4"/>
      <c r="G39" s="5"/>
      <c r="H39" s="5"/>
      <c r="I39" s="47"/>
    </row>
    <row r="40" spans="1:9" s="6" customFormat="1" ht="13.5" customHeight="1">
      <c r="A40" s="2"/>
      <c r="B40" s="2"/>
      <c r="C40" s="3"/>
      <c r="D40" s="3"/>
      <c r="E40" s="3"/>
      <c r="F40" s="4"/>
      <c r="G40" s="5"/>
      <c r="H40" s="5"/>
      <c r="I40" s="47"/>
    </row>
    <row r="41" spans="1:9" s="6" customFormat="1" ht="21" customHeight="1">
      <c r="A41" s="2"/>
      <c r="B41" s="2"/>
      <c r="C41" s="3"/>
      <c r="D41" s="3"/>
      <c r="E41" s="3"/>
      <c r="F41" s="4"/>
      <c r="G41" s="5"/>
      <c r="H41" s="5"/>
      <c r="I41" s="47"/>
    </row>
    <row r="42" spans="1:9" s="6" customFormat="1" ht="13.5" customHeight="1">
      <c r="A42" s="2"/>
      <c r="B42" s="2"/>
      <c r="C42" s="3"/>
      <c r="D42" s="3"/>
      <c r="E42" s="3"/>
      <c r="F42" s="4"/>
      <c r="G42" s="5"/>
      <c r="H42" s="5"/>
      <c r="I42" s="47"/>
    </row>
    <row r="43" spans="1:9" s="6" customFormat="1" ht="24" customHeight="1">
      <c r="A43" s="2"/>
      <c r="B43" s="2"/>
      <c r="C43" s="3"/>
      <c r="D43" s="3"/>
      <c r="E43" s="3"/>
      <c r="F43" s="4"/>
      <c r="G43" s="5"/>
      <c r="H43" s="5"/>
      <c r="I43" s="47"/>
    </row>
    <row r="44" spans="1:9" s="6" customFormat="1" ht="24" customHeight="1">
      <c r="A44" s="2"/>
      <c r="B44" s="2"/>
      <c r="C44" s="3"/>
      <c r="D44" s="3"/>
      <c r="E44" s="3"/>
      <c r="F44" s="4"/>
      <c r="G44" s="5"/>
      <c r="H44" s="5"/>
      <c r="I44" s="47"/>
    </row>
    <row r="45" spans="1:9" s="6" customFormat="1" ht="13.5" customHeight="1">
      <c r="A45" s="2"/>
      <c r="B45" s="2"/>
      <c r="C45" s="3"/>
      <c r="D45" s="3"/>
      <c r="E45" s="3"/>
      <c r="F45" s="4"/>
      <c r="G45" s="5"/>
      <c r="H45" s="5"/>
      <c r="I45" s="47"/>
    </row>
    <row r="46" spans="1:9" s="6" customFormat="1" ht="24" customHeight="1">
      <c r="A46" s="2"/>
      <c r="B46" s="2"/>
      <c r="C46" s="3"/>
      <c r="D46" s="3"/>
      <c r="E46" s="3"/>
      <c r="F46" s="4"/>
      <c r="G46" s="5"/>
      <c r="H46" s="5"/>
      <c r="I46" s="47"/>
    </row>
    <row r="47" spans="1:9" s="6" customFormat="1" ht="13.5" customHeight="1">
      <c r="A47" s="2"/>
      <c r="B47" s="2"/>
      <c r="C47" s="3"/>
      <c r="D47" s="3"/>
      <c r="E47" s="3"/>
      <c r="F47" s="4"/>
      <c r="G47" s="5"/>
      <c r="H47" s="5"/>
      <c r="I47" s="47"/>
    </row>
    <row r="48" spans="1:9" s="6" customFormat="1" ht="21" customHeight="1">
      <c r="A48" s="2"/>
      <c r="B48" s="2"/>
      <c r="C48" s="3"/>
      <c r="D48" s="3"/>
      <c r="E48" s="3"/>
      <c r="F48" s="4"/>
      <c r="G48" s="5"/>
      <c r="H48" s="5"/>
      <c r="I48" s="47"/>
    </row>
    <row r="49" spans="1:9" s="6" customFormat="1" ht="13.5" customHeight="1">
      <c r="A49" s="2"/>
      <c r="B49" s="2"/>
      <c r="C49" s="3"/>
      <c r="D49" s="3"/>
      <c r="E49" s="3"/>
      <c r="F49" s="4"/>
      <c r="G49" s="5"/>
      <c r="H49" s="5"/>
      <c r="I49" s="47"/>
    </row>
    <row r="50" spans="1:9" s="6" customFormat="1" ht="13.5" customHeight="1">
      <c r="A50" s="2"/>
      <c r="B50" s="2"/>
      <c r="C50" s="3"/>
      <c r="D50" s="3"/>
      <c r="E50" s="3"/>
      <c r="F50" s="4"/>
      <c r="G50" s="5"/>
      <c r="H50" s="5"/>
      <c r="I50" s="47"/>
    </row>
    <row r="51" spans="1:9" s="6" customFormat="1" ht="13.5" customHeight="1">
      <c r="A51" s="2"/>
      <c r="B51" s="2"/>
      <c r="C51" s="3"/>
      <c r="D51" s="3"/>
      <c r="E51" s="3"/>
      <c r="F51" s="4"/>
      <c r="G51" s="5"/>
      <c r="H51" s="5"/>
      <c r="I51" s="47"/>
    </row>
    <row r="52" spans="1:9" s="6" customFormat="1" ht="24" customHeight="1">
      <c r="A52" s="2"/>
      <c r="B52" s="2"/>
      <c r="C52" s="3"/>
      <c r="D52" s="3"/>
      <c r="E52" s="3"/>
      <c r="F52" s="4"/>
      <c r="G52" s="5"/>
      <c r="H52" s="5"/>
      <c r="I52" s="47"/>
    </row>
    <row r="53" spans="1:9" s="6" customFormat="1" ht="21" customHeight="1">
      <c r="A53" s="2"/>
      <c r="B53" s="2"/>
      <c r="C53" s="3"/>
      <c r="D53" s="3"/>
      <c r="E53" s="3"/>
      <c r="F53" s="4"/>
      <c r="G53" s="5"/>
      <c r="H53" s="5"/>
      <c r="I53" s="47"/>
    </row>
    <row r="54" spans="1:9" s="6" customFormat="1" ht="24" customHeight="1">
      <c r="A54" s="2"/>
      <c r="B54" s="2"/>
      <c r="C54" s="3"/>
      <c r="D54" s="3"/>
      <c r="E54" s="3"/>
      <c r="F54" s="4"/>
      <c r="G54" s="5"/>
      <c r="H54" s="5"/>
      <c r="I54" s="47"/>
    </row>
    <row r="55" spans="1:9" s="6" customFormat="1" ht="21" customHeight="1">
      <c r="A55" s="2"/>
      <c r="B55" s="2"/>
      <c r="C55" s="3"/>
      <c r="D55" s="3"/>
      <c r="E55" s="3"/>
      <c r="F55" s="4"/>
      <c r="G55" s="5"/>
      <c r="H55" s="5"/>
      <c r="I55" s="47"/>
    </row>
    <row r="56" spans="1:9" s="6" customFormat="1" ht="21" customHeight="1">
      <c r="A56" s="2"/>
      <c r="B56" s="2"/>
      <c r="C56" s="3"/>
      <c r="D56" s="3"/>
      <c r="E56" s="3"/>
      <c r="F56" s="4"/>
      <c r="G56" s="5"/>
      <c r="H56" s="5"/>
      <c r="I56" s="47"/>
    </row>
    <row r="57" spans="1:9" s="6" customFormat="1" ht="13.5" customHeight="1">
      <c r="A57" s="2"/>
      <c r="B57" s="2"/>
      <c r="C57" s="3"/>
      <c r="D57" s="3"/>
      <c r="E57" s="3"/>
      <c r="F57" s="4"/>
      <c r="G57" s="5"/>
      <c r="H57" s="5"/>
      <c r="I57" s="47"/>
    </row>
    <row r="58" spans="1:9" s="6" customFormat="1" ht="13.5" customHeight="1">
      <c r="A58" s="2"/>
      <c r="B58" s="2"/>
      <c r="C58" s="3"/>
      <c r="D58" s="3"/>
      <c r="E58" s="3"/>
      <c r="F58" s="4"/>
      <c r="G58" s="5"/>
      <c r="H58" s="5"/>
      <c r="I58" s="47"/>
    </row>
    <row r="59" spans="1:9" s="6" customFormat="1" ht="21" customHeight="1">
      <c r="A59" s="2"/>
      <c r="B59" s="2"/>
      <c r="C59" s="3"/>
      <c r="D59" s="3"/>
      <c r="E59" s="3"/>
      <c r="F59" s="4"/>
      <c r="G59" s="5"/>
      <c r="H59" s="5"/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5"/>
    </row>
    <row r="71" ht="12" customHeight="1">
      <c r="I71" s="45"/>
    </row>
    <row r="72" ht="12" customHeight="1">
      <c r="I72" s="45"/>
    </row>
    <row r="73" ht="12" customHeight="1">
      <c r="I73" s="45"/>
    </row>
    <row r="74" ht="12" customHeight="1">
      <c r="I74" s="45"/>
    </row>
    <row r="75" ht="12" customHeight="1">
      <c r="I75" s="45"/>
    </row>
    <row r="76" ht="12" customHeight="1">
      <c r="I76" s="45"/>
    </row>
    <row r="77" ht="12" customHeight="1">
      <c r="I77" s="45"/>
    </row>
    <row r="78" ht="12" customHeight="1">
      <c r="I78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67"/>
  <sheetViews>
    <sheetView showGridLines="0" view="pageBreakPreview" zoomScaleSheetLayoutView="100" zoomScalePageLayoutView="0" workbookViewId="0" topLeftCell="A40">
      <selection activeCell="F50" sqref="A50:F50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335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336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339</v>
      </c>
      <c r="B4" s="9"/>
      <c r="C4" s="8"/>
      <c r="D4" s="9" t="s">
        <v>144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  <c r="J7" s="73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H13+H32+H38+H57+H61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4" customHeight="1">
      <c r="A14" s="17">
        <v>1</v>
      </c>
      <c r="B14" s="84">
        <v>2</v>
      </c>
      <c r="C14" s="18" t="s">
        <v>145</v>
      </c>
      <c r="D14" s="18" t="s">
        <v>146</v>
      </c>
      <c r="E14" s="18" t="s">
        <v>20</v>
      </c>
      <c r="F14" s="19">
        <v>173.25</v>
      </c>
      <c r="G14" s="20"/>
      <c r="H14" s="20">
        <f aca="true" t="shared" si="0" ref="H14:H31">F14*G14</f>
        <v>0</v>
      </c>
      <c r="I14" s="48">
        <v>21</v>
      </c>
    </row>
    <row r="15" spans="1:9" s="6" customFormat="1" ht="24" customHeight="1">
      <c r="A15" s="21">
        <v>2</v>
      </c>
      <c r="B15" s="85">
        <v>2</v>
      </c>
      <c r="C15" s="22" t="s">
        <v>18</v>
      </c>
      <c r="D15" s="22" t="s">
        <v>147</v>
      </c>
      <c r="E15" s="22" t="s">
        <v>20</v>
      </c>
      <c r="F15" s="23">
        <v>173.25</v>
      </c>
      <c r="G15" s="24"/>
      <c r="H15" s="24">
        <f t="shared" si="0"/>
        <v>0</v>
      </c>
      <c r="I15" s="49">
        <v>21</v>
      </c>
    </row>
    <row r="16" spans="1:9" s="6" customFormat="1" ht="24" customHeight="1">
      <c r="A16" s="21">
        <v>3</v>
      </c>
      <c r="B16" s="85">
        <v>2</v>
      </c>
      <c r="C16" s="22" t="s">
        <v>21</v>
      </c>
      <c r="D16" s="22" t="s">
        <v>22</v>
      </c>
      <c r="E16" s="22" t="s">
        <v>20</v>
      </c>
      <c r="F16" s="23">
        <v>173.25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96">
        <v>4</v>
      </c>
      <c r="B17" s="97">
        <v>2</v>
      </c>
      <c r="C17" s="95" t="s">
        <v>25</v>
      </c>
      <c r="D17" s="95" t="s">
        <v>26</v>
      </c>
      <c r="E17" s="95" t="s">
        <v>20</v>
      </c>
      <c r="F17" s="98">
        <v>173.25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2</v>
      </c>
      <c r="C18" s="22" t="s">
        <v>33</v>
      </c>
      <c r="D18" s="22" t="s">
        <v>34</v>
      </c>
      <c r="E18" s="22" t="s">
        <v>35</v>
      </c>
      <c r="F18" s="23">
        <v>3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85">
        <v>2</v>
      </c>
      <c r="C19" s="22" t="s">
        <v>36</v>
      </c>
      <c r="D19" s="22" t="s">
        <v>37</v>
      </c>
      <c r="E19" s="22" t="s">
        <v>35</v>
      </c>
      <c r="F19" s="23">
        <v>3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2</v>
      </c>
      <c r="C20" s="22" t="s">
        <v>38</v>
      </c>
      <c r="D20" s="22" t="s">
        <v>39</v>
      </c>
      <c r="E20" s="22" t="s">
        <v>40</v>
      </c>
      <c r="F20" s="23">
        <v>10.8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85">
        <v>2</v>
      </c>
      <c r="C21" s="22" t="s">
        <v>148</v>
      </c>
      <c r="D21" s="22" t="s">
        <v>149</v>
      </c>
      <c r="E21" s="22" t="s">
        <v>40</v>
      </c>
      <c r="F21" s="23">
        <v>4.725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85">
        <v>2</v>
      </c>
      <c r="C22" s="22" t="s">
        <v>150</v>
      </c>
      <c r="D22" s="22" t="s">
        <v>151</v>
      </c>
      <c r="E22" s="22" t="s">
        <v>40</v>
      </c>
      <c r="F22" s="23">
        <v>720.653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85">
        <v>2</v>
      </c>
      <c r="C23" s="22" t="s">
        <v>152</v>
      </c>
      <c r="D23" s="22" t="s">
        <v>153</v>
      </c>
      <c r="E23" s="22" t="s">
        <v>20</v>
      </c>
      <c r="F23" s="23">
        <v>31.5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85">
        <v>2</v>
      </c>
      <c r="C24" s="22" t="s">
        <v>154</v>
      </c>
      <c r="D24" s="22" t="s">
        <v>155</v>
      </c>
      <c r="E24" s="22" t="s">
        <v>20</v>
      </c>
      <c r="F24" s="23">
        <v>31.5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41">
        <v>12</v>
      </c>
      <c r="B25" s="86">
        <v>2</v>
      </c>
      <c r="C25" s="42" t="s">
        <v>156</v>
      </c>
      <c r="D25" s="42" t="s">
        <v>157</v>
      </c>
      <c r="E25" s="42" t="s">
        <v>158</v>
      </c>
      <c r="F25" s="43">
        <v>2.475</v>
      </c>
      <c r="G25" s="44"/>
      <c r="H25" s="44">
        <f t="shared" si="0"/>
        <v>0</v>
      </c>
      <c r="I25" s="49">
        <v>21</v>
      </c>
    </row>
    <row r="26" spans="1:9" s="6" customFormat="1" ht="24" customHeight="1">
      <c r="A26" s="21">
        <v>13</v>
      </c>
      <c r="B26" s="85">
        <v>2</v>
      </c>
      <c r="C26" s="22" t="s">
        <v>68</v>
      </c>
      <c r="D26" s="22" t="s">
        <v>69</v>
      </c>
      <c r="E26" s="22" t="s">
        <v>63</v>
      </c>
      <c r="F26" s="23">
        <v>355.894</v>
      </c>
      <c r="G26" s="24"/>
      <c r="H26" s="24">
        <f t="shared" si="0"/>
        <v>0</v>
      </c>
      <c r="I26" s="49">
        <v>21</v>
      </c>
    </row>
    <row r="27" spans="1:9" s="6" customFormat="1" ht="24" customHeight="1">
      <c r="A27" s="21">
        <v>14</v>
      </c>
      <c r="B27" s="85">
        <v>2</v>
      </c>
      <c r="C27" s="22" t="s">
        <v>70</v>
      </c>
      <c r="D27" s="22" t="s">
        <v>71</v>
      </c>
      <c r="E27" s="22" t="s">
        <v>40</v>
      </c>
      <c r="F27" s="23">
        <v>544.682</v>
      </c>
      <c r="G27" s="24"/>
      <c r="H27" s="24">
        <f t="shared" si="0"/>
        <v>0</v>
      </c>
      <c r="I27" s="49">
        <v>21</v>
      </c>
    </row>
    <row r="28" spans="1:9" s="6" customFormat="1" ht="24" customHeight="1">
      <c r="A28" s="41">
        <v>15</v>
      </c>
      <c r="B28" s="86">
        <v>2</v>
      </c>
      <c r="C28" s="42" t="s">
        <v>316</v>
      </c>
      <c r="D28" s="42" t="s">
        <v>317</v>
      </c>
      <c r="E28" s="42" t="s">
        <v>35</v>
      </c>
      <c r="F28" s="43">
        <v>18</v>
      </c>
      <c r="G28" s="44"/>
      <c r="H28" s="44">
        <f t="shared" si="0"/>
        <v>0</v>
      </c>
      <c r="I28" s="49">
        <v>21</v>
      </c>
    </row>
    <row r="29" spans="1:9" s="6" customFormat="1" ht="24" customHeight="1">
      <c r="A29" s="41">
        <v>16</v>
      </c>
      <c r="B29" s="86">
        <v>2</v>
      </c>
      <c r="C29" s="42" t="s">
        <v>318</v>
      </c>
      <c r="D29" s="42" t="s">
        <v>319</v>
      </c>
      <c r="E29" s="42" t="s">
        <v>35</v>
      </c>
      <c r="F29" s="43">
        <v>19.8</v>
      </c>
      <c r="G29" s="44"/>
      <c r="H29" s="44">
        <f t="shared" si="0"/>
        <v>0</v>
      </c>
      <c r="I29" s="49">
        <v>21</v>
      </c>
    </row>
    <row r="30" spans="1:9" s="6" customFormat="1" ht="13.5" customHeight="1">
      <c r="A30" s="41">
        <v>17</v>
      </c>
      <c r="B30" s="86">
        <v>2</v>
      </c>
      <c r="C30" s="42" t="s">
        <v>320</v>
      </c>
      <c r="D30" s="42" t="s">
        <v>321</v>
      </c>
      <c r="E30" s="42" t="s">
        <v>40</v>
      </c>
      <c r="F30" s="43">
        <v>3.827</v>
      </c>
      <c r="G30" s="44"/>
      <c r="H30" s="44">
        <f t="shared" si="0"/>
        <v>0</v>
      </c>
      <c r="I30" s="49">
        <v>21</v>
      </c>
    </row>
    <row r="31" spans="1:9" s="6" customFormat="1" ht="13.5" customHeight="1" thickBot="1">
      <c r="A31" s="37">
        <v>18</v>
      </c>
      <c r="B31" s="87">
        <v>2</v>
      </c>
      <c r="C31" s="38" t="s">
        <v>322</v>
      </c>
      <c r="D31" s="38" t="s">
        <v>323</v>
      </c>
      <c r="E31" s="38" t="s">
        <v>324</v>
      </c>
      <c r="F31" s="39">
        <v>1</v>
      </c>
      <c r="G31" s="40"/>
      <c r="H31" s="40">
        <f t="shared" si="0"/>
        <v>0</v>
      </c>
      <c r="I31" s="50">
        <v>21</v>
      </c>
    </row>
    <row r="32" spans="1:9" s="6" customFormat="1" ht="21" customHeight="1" thickBot="1">
      <c r="A32" s="13"/>
      <c r="B32" s="13"/>
      <c r="C32" s="14" t="s">
        <v>13</v>
      </c>
      <c r="D32" s="14" t="s">
        <v>85</v>
      </c>
      <c r="E32" s="14"/>
      <c r="F32" s="15"/>
      <c r="G32" s="16"/>
      <c r="H32" s="16">
        <f>SUM(H33:H37)</f>
        <v>0</v>
      </c>
      <c r="I32" s="75"/>
    </row>
    <row r="33" spans="1:9" s="6" customFormat="1" ht="13.5" customHeight="1">
      <c r="A33" s="17">
        <v>19</v>
      </c>
      <c r="B33" s="84">
        <v>2</v>
      </c>
      <c r="C33" s="18" t="s">
        <v>159</v>
      </c>
      <c r="D33" s="18" t="s">
        <v>160</v>
      </c>
      <c r="E33" s="18" t="s">
        <v>20</v>
      </c>
      <c r="F33" s="19">
        <v>173.25</v>
      </c>
      <c r="G33" s="20"/>
      <c r="H33" s="20">
        <f>F33*G33</f>
        <v>0</v>
      </c>
      <c r="I33" s="48">
        <v>21</v>
      </c>
    </row>
    <row r="34" spans="1:9" s="6" customFormat="1" ht="24" customHeight="1">
      <c r="A34" s="21">
        <v>20</v>
      </c>
      <c r="B34" s="85">
        <v>2</v>
      </c>
      <c r="C34" s="22" t="s">
        <v>86</v>
      </c>
      <c r="D34" s="22" t="s">
        <v>87</v>
      </c>
      <c r="E34" s="22" t="s">
        <v>20</v>
      </c>
      <c r="F34" s="23">
        <v>173.25</v>
      </c>
      <c r="G34" s="24"/>
      <c r="H34" s="24">
        <f>F34*G34</f>
        <v>0</v>
      </c>
      <c r="I34" s="49">
        <v>21</v>
      </c>
    </row>
    <row r="35" spans="1:9" s="6" customFormat="1" ht="24" customHeight="1">
      <c r="A35" s="21">
        <v>21</v>
      </c>
      <c r="B35" s="85">
        <v>2</v>
      </c>
      <c r="C35" s="22" t="s">
        <v>88</v>
      </c>
      <c r="D35" s="22" t="s">
        <v>89</v>
      </c>
      <c r="E35" s="22" t="s">
        <v>20</v>
      </c>
      <c r="F35" s="23">
        <v>173.25</v>
      </c>
      <c r="G35" s="24"/>
      <c r="H35" s="24">
        <f>F35*G35</f>
        <v>0</v>
      </c>
      <c r="I35" s="49">
        <v>21</v>
      </c>
    </row>
    <row r="36" spans="1:9" s="6" customFormat="1" ht="24" customHeight="1">
      <c r="A36" s="96">
        <v>22</v>
      </c>
      <c r="B36" s="97">
        <v>2</v>
      </c>
      <c r="C36" s="95" t="s">
        <v>90</v>
      </c>
      <c r="D36" s="95" t="s">
        <v>91</v>
      </c>
      <c r="E36" s="95" t="s">
        <v>20</v>
      </c>
      <c r="F36" s="98">
        <v>173.25</v>
      </c>
      <c r="G36" s="24"/>
      <c r="H36" s="24">
        <f>F36*G36</f>
        <v>0</v>
      </c>
      <c r="I36" s="49">
        <v>21</v>
      </c>
    </row>
    <row r="37" spans="1:9" s="6" customFormat="1" ht="24" customHeight="1" thickBot="1">
      <c r="A37" s="25">
        <v>23</v>
      </c>
      <c r="B37" s="88">
        <v>2</v>
      </c>
      <c r="C37" s="26" t="s">
        <v>161</v>
      </c>
      <c r="D37" s="26" t="s">
        <v>162</v>
      </c>
      <c r="E37" s="26" t="s">
        <v>20</v>
      </c>
      <c r="F37" s="27">
        <v>173.25</v>
      </c>
      <c r="G37" s="28"/>
      <c r="H37" s="28">
        <f>F37*G37</f>
        <v>0</v>
      </c>
      <c r="I37" s="50">
        <v>21</v>
      </c>
    </row>
    <row r="38" spans="1:9" s="6" customFormat="1" ht="21" customHeight="1" thickBot="1">
      <c r="A38" s="13"/>
      <c r="B38" s="13"/>
      <c r="C38" s="14" t="s">
        <v>14</v>
      </c>
      <c r="D38" s="14" t="s">
        <v>96</v>
      </c>
      <c r="E38" s="14"/>
      <c r="F38" s="15"/>
      <c r="G38" s="16"/>
      <c r="H38" s="16">
        <f>SUM(H39:H56)</f>
        <v>0</v>
      </c>
      <c r="I38" s="75"/>
    </row>
    <row r="39" spans="1:9" s="6" customFormat="1" ht="24" customHeight="1">
      <c r="A39" s="116">
        <v>24</v>
      </c>
      <c r="B39" s="117">
        <v>2</v>
      </c>
      <c r="C39" s="118" t="s">
        <v>325</v>
      </c>
      <c r="D39" s="118" t="s">
        <v>98</v>
      </c>
      <c r="E39" s="118" t="s">
        <v>35</v>
      </c>
      <c r="F39" s="119">
        <v>21.98</v>
      </c>
      <c r="G39" s="20"/>
      <c r="H39" s="20">
        <f>F39*G39</f>
        <v>0</v>
      </c>
      <c r="I39" s="48">
        <v>21</v>
      </c>
    </row>
    <row r="40" spans="1:9" s="6" customFormat="1" ht="24" customHeight="1">
      <c r="A40" s="120">
        <v>25</v>
      </c>
      <c r="B40" s="121">
        <v>2</v>
      </c>
      <c r="C40" s="122">
        <v>597107110</v>
      </c>
      <c r="D40" s="122" t="s">
        <v>100</v>
      </c>
      <c r="E40" s="122" t="s">
        <v>35</v>
      </c>
      <c r="F40" s="123">
        <v>22.31</v>
      </c>
      <c r="G40" s="44"/>
      <c r="H40" s="44">
        <f>F40*G40</f>
        <v>0</v>
      </c>
      <c r="I40" s="49">
        <v>121</v>
      </c>
    </row>
    <row r="41" spans="1:9" s="6" customFormat="1" ht="24" customHeight="1">
      <c r="A41" s="96">
        <v>26</v>
      </c>
      <c r="B41" s="97">
        <v>2</v>
      </c>
      <c r="C41" s="95" t="s">
        <v>163</v>
      </c>
      <c r="D41" s="95" t="s">
        <v>164</v>
      </c>
      <c r="E41" s="95" t="s">
        <v>35</v>
      </c>
      <c r="F41" s="98">
        <v>723.62</v>
      </c>
      <c r="G41" s="24"/>
      <c r="H41" s="24">
        <f>F41*G41</f>
        <v>0</v>
      </c>
      <c r="I41" s="49">
        <v>21</v>
      </c>
    </row>
    <row r="42" spans="1:9" s="6" customFormat="1" ht="24" customHeight="1">
      <c r="A42" s="96">
        <v>27</v>
      </c>
      <c r="B42" s="97">
        <v>2</v>
      </c>
      <c r="C42" s="95" t="s">
        <v>165</v>
      </c>
      <c r="D42" s="95" t="s">
        <v>166</v>
      </c>
      <c r="E42" s="95" t="s">
        <v>80</v>
      </c>
      <c r="F42" s="98">
        <v>7</v>
      </c>
      <c r="G42" s="24"/>
      <c r="H42" s="24">
        <f>F42*G42</f>
        <v>0</v>
      </c>
      <c r="I42" s="49">
        <v>21</v>
      </c>
    </row>
    <row r="43" spans="1:9" s="6" customFormat="1" ht="24" customHeight="1">
      <c r="A43" s="120">
        <v>28</v>
      </c>
      <c r="B43" s="121">
        <v>2</v>
      </c>
      <c r="C43" s="122" t="s">
        <v>167</v>
      </c>
      <c r="D43" s="122" t="s">
        <v>168</v>
      </c>
      <c r="E43" s="122" t="s">
        <v>80</v>
      </c>
      <c r="F43" s="123">
        <v>7.105</v>
      </c>
      <c r="G43" s="44"/>
      <c r="H43" s="44">
        <f>F43*G43</f>
        <v>0</v>
      </c>
      <c r="I43" s="49">
        <v>21</v>
      </c>
    </row>
    <row r="44" spans="1:9" s="6" customFormat="1" ht="24" customHeight="1">
      <c r="A44" s="96">
        <v>29</v>
      </c>
      <c r="B44" s="97">
        <v>2</v>
      </c>
      <c r="C44" s="95" t="s">
        <v>101</v>
      </c>
      <c r="D44" s="95" t="s">
        <v>102</v>
      </c>
      <c r="E44" s="95" t="s">
        <v>80</v>
      </c>
      <c r="F44" s="98">
        <v>20</v>
      </c>
      <c r="G44" s="24"/>
      <c r="H44" s="24">
        <f aca="true" t="shared" si="1" ref="H44:H49">F44*G44</f>
        <v>0</v>
      </c>
      <c r="I44" s="49">
        <v>21</v>
      </c>
    </row>
    <row r="45" spans="1:9" s="6" customFormat="1" ht="24" customHeight="1">
      <c r="A45" s="120">
        <v>30</v>
      </c>
      <c r="B45" s="121">
        <v>2</v>
      </c>
      <c r="C45" s="122" t="s">
        <v>103</v>
      </c>
      <c r="D45" s="122" t="s">
        <v>104</v>
      </c>
      <c r="E45" s="122" t="s">
        <v>80</v>
      </c>
      <c r="F45" s="123">
        <v>20.3</v>
      </c>
      <c r="G45" s="44"/>
      <c r="H45" s="44">
        <f>F45*G45</f>
        <v>0</v>
      </c>
      <c r="I45" s="49">
        <v>21</v>
      </c>
    </row>
    <row r="46" spans="1:9" s="6" customFormat="1" ht="24" customHeight="1">
      <c r="A46" s="99">
        <v>31</v>
      </c>
      <c r="B46" s="100">
        <v>2</v>
      </c>
      <c r="C46" s="101" t="s">
        <v>105</v>
      </c>
      <c r="D46" s="101" t="s">
        <v>106</v>
      </c>
      <c r="E46" s="101" t="s">
        <v>80</v>
      </c>
      <c r="F46" s="102">
        <v>11</v>
      </c>
      <c r="G46" s="24"/>
      <c r="H46" s="24">
        <f t="shared" si="1"/>
        <v>0</v>
      </c>
      <c r="I46" s="49">
        <v>21</v>
      </c>
    </row>
    <row r="47" spans="1:9" s="6" customFormat="1" ht="24" customHeight="1">
      <c r="A47" s="103">
        <v>32</v>
      </c>
      <c r="B47" s="104">
        <v>2</v>
      </c>
      <c r="C47" s="105" t="s">
        <v>107</v>
      </c>
      <c r="D47" s="105" t="s">
        <v>108</v>
      </c>
      <c r="E47" s="105" t="s">
        <v>80</v>
      </c>
      <c r="F47" s="106">
        <v>11</v>
      </c>
      <c r="G47" s="44"/>
      <c r="H47" s="44">
        <f>F47*G47</f>
        <v>0</v>
      </c>
      <c r="I47" s="49">
        <v>21</v>
      </c>
    </row>
    <row r="48" spans="1:9" s="6" customFormat="1" ht="24" customHeight="1">
      <c r="A48" s="21">
        <v>33</v>
      </c>
      <c r="B48" s="85">
        <v>2</v>
      </c>
      <c r="C48" s="22" t="s">
        <v>109</v>
      </c>
      <c r="D48" s="22" t="s">
        <v>110</v>
      </c>
      <c r="E48" s="22" t="s">
        <v>80</v>
      </c>
      <c r="F48" s="98">
        <v>15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99">
        <v>34</v>
      </c>
      <c r="B49" s="100">
        <v>2</v>
      </c>
      <c r="C49" s="101" t="s">
        <v>169</v>
      </c>
      <c r="D49" s="101" t="s">
        <v>170</v>
      </c>
      <c r="E49" s="101" t="s">
        <v>80</v>
      </c>
      <c r="F49" s="102">
        <v>13</v>
      </c>
      <c r="G49" s="24"/>
      <c r="H49" s="24">
        <f t="shared" si="1"/>
        <v>0</v>
      </c>
      <c r="I49" s="49">
        <v>21</v>
      </c>
    </row>
    <row r="50" spans="1:9" s="6" customFormat="1" ht="13.5" customHeight="1">
      <c r="A50" s="41">
        <v>35</v>
      </c>
      <c r="B50" s="86">
        <v>2</v>
      </c>
      <c r="C50" s="42" t="s">
        <v>171</v>
      </c>
      <c r="D50" s="42" t="s">
        <v>172</v>
      </c>
      <c r="E50" s="42" t="s">
        <v>80</v>
      </c>
      <c r="F50" s="43">
        <v>2</v>
      </c>
      <c r="G50" s="44"/>
      <c r="H50" s="44">
        <f aca="true" t="shared" si="2" ref="H50:H56">F50*G50</f>
        <v>0</v>
      </c>
      <c r="I50" s="49">
        <v>21</v>
      </c>
    </row>
    <row r="51" spans="1:9" s="6" customFormat="1" ht="34.5" customHeight="1">
      <c r="A51" s="21">
        <v>36</v>
      </c>
      <c r="B51" s="85">
        <v>2</v>
      </c>
      <c r="C51" s="22" t="s">
        <v>114</v>
      </c>
      <c r="D51" s="22" t="s">
        <v>115</v>
      </c>
      <c r="E51" s="22" t="s">
        <v>116</v>
      </c>
      <c r="F51" s="23">
        <v>4</v>
      </c>
      <c r="G51" s="24"/>
      <c r="H51" s="24">
        <f t="shared" si="2"/>
        <v>0</v>
      </c>
      <c r="I51" s="49">
        <v>21</v>
      </c>
    </row>
    <row r="52" spans="1:9" s="6" customFormat="1" ht="34.5" customHeight="1">
      <c r="A52" s="21">
        <v>37</v>
      </c>
      <c r="B52" s="85">
        <v>2</v>
      </c>
      <c r="C52" s="22" t="s">
        <v>117</v>
      </c>
      <c r="D52" s="22" t="s">
        <v>118</v>
      </c>
      <c r="E52" s="22" t="s">
        <v>116</v>
      </c>
      <c r="F52" s="23">
        <v>5</v>
      </c>
      <c r="G52" s="24"/>
      <c r="H52" s="24">
        <f t="shared" si="2"/>
        <v>0</v>
      </c>
      <c r="I52" s="49">
        <v>21</v>
      </c>
    </row>
    <row r="53" spans="1:9" s="6" customFormat="1" ht="34.5" customHeight="1">
      <c r="A53" s="21">
        <v>38</v>
      </c>
      <c r="B53" s="85">
        <v>2</v>
      </c>
      <c r="C53" s="22" t="s">
        <v>119</v>
      </c>
      <c r="D53" s="22" t="s">
        <v>173</v>
      </c>
      <c r="E53" s="22" t="s">
        <v>116</v>
      </c>
      <c r="F53" s="23">
        <v>4</v>
      </c>
      <c r="G53" s="24"/>
      <c r="H53" s="24">
        <f t="shared" si="2"/>
        <v>0</v>
      </c>
      <c r="I53" s="49">
        <v>21</v>
      </c>
    </row>
    <row r="54" spans="1:9" s="6" customFormat="1" ht="34.5" customHeight="1">
      <c r="A54" s="21">
        <v>39</v>
      </c>
      <c r="B54" s="85">
        <v>2</v>
      </c>
      <c r="C54" s="22" t="s">
        <v>174</v>
      </c>
      <c r="D54" s="22" t="s">
        <v>175</v>
      </c>
      <c r="E54" s="22" t="s">
        <v>116</v>
      </c>
      <c r="F54" s="98">
        <v>2</v>
      </c>
      <c r="G54" s="24"/>
      <c r="H54" s="24">
        <f t="shared" si="2"/>
        <v>0</v>
      </c>
      <c r="I54" s="49">
        <v>21</v>
      </c>
    </row>
    <row r="55" spans="1:9" s="6" customFormat="1" ht="24" customHeight="1">
      <c r="A55" s="21">
        <v>40</v>
      </c>
      <c r="B55" s="85">
        <v>2</v>
      </c>
      <c r="C55" s="22" t="s">
        <v>176</v>
      </c>
      <c r="D55" s="22" t="s">
        <v>177</v>
      </c>
      <c r="E55" s="22" t="s">
        <v>116</v>
      </c>
      <c r="F55" s="98">
        <v>15</v>
      </c>
      <c r="G55" s="24"/>
      <c r="H55" s="24">
        <f t="shared" si="2"/>
        <v>0</v>
      </c>
      <c r="I55" s="49">
        <v>21</v>
      </c>
    </row>
    <row r="56" spans="1:9" s="6" customFormat="1" ht="13.5" customHeight="1" thickBot="1">
      <c r="A56" s="25">
        <v>41</v>
      </c>
      <c r="B56" s="88">
        <v>2</v>
      </c>
      <c r="C56" s="26" t="s">
        <v>121</v>
      </c>
      <c r="D56" s="26" t="s">
        <v>122</v>
      </c>
      <c r="E56" s="26" t="s">
        <v>35</v>
      </c>
      <c r="F56" s="27">
        <v>745.6</v>
      </c>
      <c r="G56" s="28"/>
      <c r="H56" s="28">
        <f t="shared" si="2"/>
        <v>0</v>
      </c>
      <c r="I56" s="50">
        <v>21</v>
      </c>
    </row>
    <row r="57" spans="1:9" s="6" customFormat="1" ht="21" customHeight="1" thickBot="1">
      <c r="A57" s="13"/>
      <c r="B57" s="13"/>
      <c r="C57" s="14" t="s">
        <v>123</v>
      </c>
      <c r="D57" s="14" t="s">
        <v>124</v>
      </c>
      <c r="E57" s="14"/>
      <c r="F57" s="15"/>
      <c r="G57" s="16"/>
      <c r="H57" s="16">
        <f>SUM(H58:H60)</f>
        <v>0</v>
      </c>
      <c r="I57" s="75"/>
    </row>
    <row r="58" spans="1:9" s="6" customFormat="1" ht="13.5" customHeight="1">
      <c r="A58" s="17">
        <v>42</v>
      </c>
      <c r="B58" s="84">
        <v>2</v>
      </c>
      <c r="C58" s="18" t="s">
        <v>125</v>
      </c>
      <c r="D58" s="18" t="s">
        <v>126</v>
      </c>
      <c r="E58" s="18" t="s">
        <v>35</v>
      </c>
      <c r="F58" s="19">
        <v>196</v>
      </c>
      <c r="G58" s="20"/>
      <c r="H58" s="20">
        <f>F58*G58</f>
        <v>0</v>
      </c>
      <c r="I58" s="48">
        <v>21</v>
      </c>
    </row>
    <row r="59" spans="1:9" s="6" customFormat="1" ht="13.5" customHeight="1">
      <c r="A59" s="21">
        <v>43</v>
      </c>
      <c r="B59" s="85">
        <v>2</v>
      </c>
      <c r="C59" s="22" t="s">
        <v>127</v>
      </c>
      <c r="D59" s="22" t="s">
        <v>128</v>
      </c>
      <c r="E59" s="22" t="s">
        <v>63</v>
      </c>
      <c r="F59" s="23">
        <v>288.461</v>
      </c>
      <c r="G59" s="24"/>
      <c r="H59" s="24">
        <f>F59*G59</f>
        <v>0</v>
      </c>
      <c r="I59" s="49">
        <v>21</v>
      </c>
    </row>
    <row r="60" spans="1:9" s="6" customFormat="1" ht="24" customHeight="1" thickBot="1">
      <c r="A60" s="25">
        <v>44</v>
      </c>
      <c r="B60" s="88">
        <v>2</v>
      </c>
      <c r="C60" s="26" t="s">
        <v>129</v>
      </c>
      <c r="D60" s="26" t="s">
        <v>130</v>
      </c>
      <c r="E60" s="26" t="s">
        <v>63</v>
      </c>
      <c r="F60" s="27">
        <v>1067.682</v>
      </c>
      <c r="G60" s="28"/>
      <c r="H60" s="28">
        <f>F60*G60</f>
        <v>0</v>
      </c>
      <c r="I60" s="50">
        <v>21</v>
      </c>
    </row>
    <row r="61" spans="1:9" s="6" customFormat="1" ht="21" customHeight="1" thickBot="1">
      <c r="A61" s="13"/>
      <c r="B61" s="13"/>
      <c r="C61" s="14" t="s">
        <v>131</v>
      </c>
      <c r="D61" s="14" t="s">
        <v>132</v>
      </c>
      <c r="E61" s="14"/>
      <c r="F61" s="15"/>
      <c r="G61" s="16"/>
      <c r="H61" s="16">
        <f>SUM(H62)</f>
        <v>0</v>
      </c>
      <c r="I61" s="76"/>
    </row>
    <row r="62" spans="1:9" s="6" customFormat="1" ht="24" customHeight="1" thickBot="1">
      <c r="A62" s="29">
        <v>45</v>
      </c>
      <c r="B62" s="89">
        <v>2</v>
      </c>
      <c r="C62" s="30" t="s">
        <v>133</v>
      </c>
      <c r="D62" s="30" t="s">
        <v>134</v>
      </c>
      <c r="E62" s="30" t="s">
        <v>63</v>
      </c>
      <c r="F62" s="31">
        <v>24.08</v>
      </c>
      <c r="G62" s="32"/>
      <c r="H62" s="32">
        <f>F62*G62</f>
        <v>0</v>
      </c>
      <c r="I62" s="51">
        <v>21</v>
      </c>
    </row>
    <row r="63" spans="1:9" s="6" customFormat="1" ht="21" customHeight="1">
      <c r="A63" s="13"/>
      <c r="B63" s="13"/>
      <c r="C63" s="14" t="s">
        <v>135</v>
      </c>
      <c r="D63" s="14" t="s">
        <v>136</v>
      </c>
      <c r="E63" s="14"/>
      <c r="F63" s="15"/>
      <c r="G63" s="16"/>
      <c r="H63" s="16">
        <f>H64</f>
        <v>0</v>
      </c>
      <c r="I63" s="75"/>
    </row>
    <row r="64" spans="1:9" s="6" customFormat="1" ht="21" customHeight="1" thickBot="1">
      <c r="A64" s="13"/>
      <c r="B64" s="13"/>
      <c r="C64" s="14" t="s">
        <v>137</v>
      </c>
      <c r="D64" s="14" t="s">
        <v>138</v>
      </c>
      <c r="E64" s="14"/>
      <c r="F64" s="15"/>
      <c r="G64" s="16"/>
      <c r="H64" s="16">
        <f>SUM(H65:H66)</f>
        <v>0</v>
      </c>
      <c r="I64" s="74"/>
    </row>
    <row r="65" spans="1:9" s="6" customFormat="1" ht="13.5" customHeight="1">
      <c r="A65" s="116">
        <v>46</v>
      </c>
      <c r="B65" s="117">
        <v>2</v>
      </c>
      <c r="C65" s="118" t="s">
        <v>139</v>
      </c>
      <c r="D65" s="118" t="s">
        <v>140</v>
      </c>
      <c r="E65" s="118" t="s">
        <v>74</v>
      </c>
      <c r="F65" s="119">
        <v>15</v>
      </c>
      <c r="G65" s="20"/>
      <c r="H65" s="20">
        <f>F65*G65</f>
        <v>0</v>
      </c>
      <c r="I65" s="81"/>
    </row>
    <row r="66" spans="1:9" s="6" customFormat="1" ht="13.5" customHeight="1" thickBot="1">
      <c r="A66" s="25">
        <v>47</v>
      </c>
      <c r="B66" s="88">
        <v>2</v>
      </c>
      <c r="C66" s="26" t="s">
        <v>141</v>
      </c>
      <c r="D66" s="26" t="s">
        <v>142</v>
      </c>
      <c r="E66" s="26" t="s">
        <v>35</v>
      </c>
      <c r="F66" s="27">
        <v>745.6</v>
      </c>
      <c r="G66" s="28"/>
      <c r="H66" s="28">
        <f>F66*G66</f>
        <v>0</v>
      </c>
      <c r="I66" s="82"/>
    </row>
    <row r="67" spans="1:9" s="6" customFormat="1" ht="21" customHeight="1">
      <c r="A67" s="33"/>
      <c r="B67" s="33"/>
      <c r="C67" s="34"/>
      <c r="D67" s="34" t="s">
        <v>143</v>
      </c>
      <c r="E67" s="34"/>
      <c r="F67" s="35"/>
      <c r="G67" s="36"/>
      <c r="H67" s="36">
        <f>H12+H63</f>
        <v>0</v>
      </c>
      <c r="I67" s="1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3"/>
  <sheetViews>
    <sheetView showGridLines="0" tabSelected="1" view="pageBreakPreview" zoomScaleSheetLayoutView="100" zoomScalePageLayoutView="0" workbookViewId="0" topLeftCell="A1">
      <selection activeCell="F47" sqref="A47:F4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246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H13+H31+H34+H40+H48+H53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84">
        <v>6</v>
      </c>
      <c r="C14" s="18" t="s">
        <v>18</v>
      </c>
      <c r="D14" s="18" t="s">
        <v>147</v>
      </c>
      <c r="E14" s="18" t="s">
        <v>20</v>
      </c>
      <c r="F14" s="19">
        <v>34.7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85">
        <v>6</v>
      </c>
      <c r="C15" s="22" t="s">
        <v>21</v>
      </c>
      <c r="D15" s="22" t="s">
        <v>22</v>
      </c>
      <c r="E15" s="22" t="s">
        <v>20</v>
      </c>
      <c r="F15" s="23">
        <v>34.7</v>
      </c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21">
        <v>3</v>
      </c>
      <c r="B16" s="85">
        <v>6</v>
      </c>
      <c r="C16" s="22" t="s">
        <v>23</v>
      </c>
      <c r="D16" s="22" t="s">
        <v>178</v>
      </c>
      <c r="E16" s="22" t="s">
        <v>20</v>
      </c>
      <c r="F16" s="23">
        <v>34.7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85">
        <v>6</v>
      </c>
      <c r="C17" s="22" t="s">
        <v>25</v>
      </c>
      <c r="D17" s="22" t="s">
        <v>26</v>
      </c>
      <c r="E17" s="22" t="s">
        <v>20</v>
      </c>
      <c r="F17" s="23">
        <v>48.58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6</v>
      </c>
      <c r="C18" s="22" t="s">
        <v>45</v>
      </c>
      <c r="D18" s="22" t="s">
        <v>46</v>
      </c>
      <c r="E18" s="22" t="s">
        <v>40</v>
      </c>
      <c r="F18" s="23">
        <v>46.845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85">
        <v>6</v>
      </c>
      <c r="C19" s="22" t="s">
        <v>47</v>
      </c>
      <c r="D19" s="22" t="s">
        <v>180</v>
      </c>
      <c r="E19" s="22" t="s">
        <v>40</v>
      </c>
      <c r="F19" s="23">
        <v>46.845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6</v>
      </c>
      <c r="C20" s="22" t="s">
        <v>181</v>
      </c>
      <c r="D20" s="22" t="s">
        <v>182</v>
      </c>
      <c r="E20" s="22" t="s">
        <v>20</v>
      </c>
      <c r="F20" s="23">
        <v>124.92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85">
        <v>6</v>
      </c>
      <c r="C21" s="22" t="s">
        <v>183</v>
      </c>
      <c r="D21" s="22" t="s">
        <v>184</v>
      </c>
      <c r="E21" s="22" t="s">
        <v>20</v>
      </c>
      <c r="F21" s="23">
        <v>124.92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85">
        <v>6</v>
      </c>
      <c r="C22" s="22" t="s">
        <v>53</v>
      </c>
      <c r="D22" s="22" t="s">
        <v>185</v>
      </c>
      <c r="E22" s="22" t="s">
        <v>40</v>
      </c>
      <c r="F22" s="23">
        <v>45.845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85">
        <v>6</v>
      </c>
      <c r="C23" s="22" t="s">
        <v>55</v>
      </c>
      <c r="D23" s="22" t="s">
        <v>56</v>
      </c>
      <c r="E23" s="22" t="s">
        <v>40</v>
      </c>
      <c r="F23" s="23">
        <v>45.845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85">
        <v>6</v>
      </c>
      <c r="C24" s="22" t="s">
        <v>57</v>
      </c>
      <c r="D24" s="22" t="s">
        <v>58</v>
      </c>
      <c r="E24" s="22" t="s">
        <v>40</v>
      </c>
      <c r="F24" s="23">
        <v>45.845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6</v>
      </c>
      <c r="C25" s="22" t="s">
        <v>59</v>
      </c>
      <c r="D25" s="22" t="s">
        <v>190</v>
      </c>
      <c r="E25" s="22" t="s">
        <v>40</v>
      </c>
      <c r="F25" s="23">
        <v>43.375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86">
        <v>6</v>
      </c>
      <c r="C26" s="42" t="s">
        <v>61</v>
      </c>
      <c r="D26" s="42" t="s">
        <v>62</v>
      </c>
      <c r="E26" s="42" t="s">
        <v>63</v>
      </c>
      <c r="F26" s="43">
        <v>60.725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85">
        <v>6</v>
      </c>
      <c r="C27" s="22" t="s">
        <v>64</v>
      </c>
      <c r="D27" s="22" t="s">
        <v>191</v>
      </c>
      <c r="E27" s="22" t="s">
        <v>40</v>
      </c>
      <c r="F27" s="23">
        <v>13.533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86">
        <v>6</v>
      </c>
      <c r="C28" s="42" t="s">
        <v>66</v>
      </c>
      <c r="D28" s="42" t="s">
        <v>67</v>
      </c>
      <c r="E28" s="42" t="s">
        <v>63</v>
      </c>
      <c r="F28" s="43">
        <v>25.916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85">
        <v>6</v>
      </c>
      <c r="C29" s="22" t="s">
        <v>68</v>
      </c>
      <c r="D29" s="22" t="s">
        <v>197</v>
      </c>
      <c r="E29" s="22" t="s">
        <v>63</v>
      </c>
      <c r="F29" s="23">
        <v>59.552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88">
        <v>6</v>
      </c>
      <c r="C30" s="26" t="s">
        <v>70</v>
      </c>
      <c r="D30" s="26" t="s">
        <v>71</v>
      </c>
      <c r="E30" s="26" t="s">
        <v>40</v>
      </c>
      <c r="F30" s="27">
        <v>45.845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84">
        <v>6</v>
      </c>
      <c r="C32" s="18" t="s">
        <v>200</v>
      </c>
      <c r="D32" s="18" t="s">
        <v>201</v>
      </c>
      <c r="E32" s="18" t="s">
        <v>40</v>
      </c>
      <c r="F32" s="19">
        <v>3.47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88">
        <v>6</v>
      </c>
      <c r="C33" s="26">
        <v>452312131</v>
      </c>
      <c r="D33" s="26" t="s">
        <v>233</v>
      </c>
      <c r="E33" s="26" t="s">
        <v>40</v>
      </c>
      <c r="F33" s="27">
        <v>2.082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SUM(H35:H39)</f>
        <v>0</v>
      </c>
      <c r="I34" s="46"/>
    </row>
    <row r="35" spans="1:9" s="6" customFormat="1" ht="13.5" customHeight="1">
      <c r="A35" s="17">
        <v>20</v>
      </c>
      <c r="B35" s="84">
        <v>6</v>
      </c>
      <c r="C35" s="18" t="s">
        <v>159</v>
      </c>
      <c r="D35" s="18" t="s">
        <v>160</v>
      </c>
      <c r="E35" s="18" t="s">
        <v>20</v>
      </c>
      <c r="F35" s="19">
        <v>34.7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85">
        <v>6</v>
      </c>
      <c r="C36" s="22" t="s">
        <v>86</v>
      </c>
      <c r="D36" s="22" t="s">
        <v>87</v>
      </c>
      <c r="E36" s="22" t="s">
        <v>20</v>
      </c>
      <c r="F36" s="23">
        <v>34.7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21">
        <v>22</v>
      </c>
      <c r="B37" s="85">
        <v>6</v>
      </c>
      <c r="C37" s="22" t="s">
        <v>88</v>
      </c>
      <c r="D37" s="22" t="s">
        <v>89</v>
      </c>
      <c r="E37" s="22" t="s">
        <v>20</v>
      </c>
      <c r="F37" s="23">
        <v>34.7</v>
      </c>
      <c r="G37" s="24"/>
      <c r="H37" s="24">
        <f>F37*G37</f>
        <v>0</v>
      </c>
      <c r="I37" s="49">
        <v>21</v>
      </c>
    </row>
    <row r="38" spans="1:9" s="6" customFormat="1" ht="24" customHeight="1">
      <c r="A38" s="21">
        <v>23</v>
      </c>
      <c r="B38" s="85">
        <v>6</v>
      </c>
      <c r="C38" s="22" t="s">
        <v>202</v>
      </c>
      <c r="D38" s="22" t="s">
        <v>203</v>
      </c>
      <c r="E38" s="22" t="s">
        <v>20</v>
      </c>
      <c r="F38" s="23">
        <v>48.58</v>
      </c>
      <c r="G38" s="24"/>
      <c r="H38" s="24">
        <f>F38*G38</f>
        <v>0</v>
      </c>
      <c r="I38" s="49">
        <v>21</v>
      </c>
    </row>
    <row r="39" spans="1:9" s="6" customFormat="1" ht="24" customHeight="1" thickBot="1">
      <c r="A39" s="25">
        <v>24</v>
      </c>
      <c r="B39" s="88">
        <v>6</v>
      </c>
      <c r="C39" s="26" t="s">
        <v>161</v>
      </c>
      <c r="D39" s="26" t="s">
        <v>162</v>
      </c>
      <c r="E39" s="26" t="s">
        <v>20</v>
      </c>
      <c r="F39" s="27">
        <v>34.7</v>
      </c>
      <c r="G39" s="28"/>
      <c r="H39" s="28">
        <f>F39*G39</f>
        <v>0</v>
      </c>
      <c r="I39" s="50">
        <v>21</v>
      </c>
    </row>
    <row r="40" spans="1:9" s="6" customFormat="1" ht="21" customHeight="1" thickBot="1">
      <c r="A40" s="13"/>
      <c r="B40" s="13"/>
      <c r="C40" s="14" t="s">
        <v>14</v>
      </c>
      <c r="D40" s="14" t="s">
        <v>96</v>
      </c>
      <c r="E40" s="14"/>
      <c r="F40" s="15"/>
      <c r="G40" s="16"/>
      <c r="H40" s="16">
        <f>SUM(H41:H47)</f>
        <v>0</v>
      </c>
      <c r="I40" s="46"/>
    </row>
    <row r="41" spans="1:9" s="6" customFormat="1" ht="13.5" customHeight="1">
      <c r="A41" s="17">
        <v>25</v>
      </c>
      <c r="B41" s="84">
        <v>6</v>
      </c>
      <c r="C41" s="18" t="s">
        <v>204</v>
      </c>
      <c r="D41" s="18" t="s">
        <v>205</v>
      </c>
      <c r="E41" s="18" t="s">
        <v>80</v>
      </c>
      <c r="F41" s="19">
        <v>16</v>
      </c>
      <c r="G41" s="20"/>
      <c r="H41" s="20">
        <f aca="true" t="shared" si="1" ref="H41:H47">F41*G41</f>
        <v>0</v>
      </c>
      <c r="I41" s="48">
        <v>21</v>
      </c>
    </row>
    <row r="42" spans="1:9" s="6" customFormat="1" ht="24" customHeight="1">
      <c r="A42" s="99">
        <v>26</v>
      </c>
      <c r="B42" s="100">
        <v>6</v>
      </c>
      <c r="C42" s="101" t="s">
        <v>206</v>
      </c>
      <c r="D42" s="101" t="s">
        <v>207</v>
      </c>
      <c r="E42" s="101" t="s">
        <v>35</v>
      </c>
      <c r="F42" s="102">
        <v>34.7</v>
      </c>
      <c r="G42" s="24"/>
      <c r="H42" s="24">
        <f t="shared" si="1"/>
        <v>0</v>
      </c>
      <c r="I42" s="49">
        <v>21</v>
      </c>
    </row>
    <row r="43" spans="1:9" s="6" customFormat="1" ht="24" customHeight="1">
      <c r="A43" s="103">
        <v>27</v>
      </c>
      <c r="B43" s="104">
        <v>6</v>
      </c>
      <c r="C43" s="105" t="s">
        <v>208</v>
      </c>
      <c r="D43" s="105" t="s">
        <v>209</v>
      </c>
      <c r="E43" s="105" t="s">
        <v>35</v>
      </c>
      <c r="F43" s="106">
        <v>35.22</v>
      </c>
      <c r="G43" s="44"/>
      <c r="H43" s="4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85">
        <v>6</v>
      </c>
      <c r="C44" s="22" t="s">
        <v>210</v>
      </c>
      <c r="D44" s="22" t="s">
        <v>211</v>
      </c>
      <c r="E44" s="22" t="s">
        <v>80</v>
      </c>
      <c r="F44" s="23">
        <v>10</v>
      </c>
      <c r="G44" s="24"/>
      <c r="H44" s="24">
        <f t="shared" si="1"/>
        <v>0</v>
      </c>
      <c r="I44" s="49">
        <v>21</v>
      </c>
    </row>
    <row r="45" spans="1:9" s="6" customFormat="1" ht="13.5" customHeight="1">
      <c r="A45" s="21">
        <v>29</v>
      </c>
      <c r="B45" s="85">
        <v>6</v>
      </c>
      <c r="C45" s="22" t="s">
        <v>212</v>
      </c>
      <c r="D45" s="22" t="s">
        <v>213</v>
      </c>
      <c r="E45" s="22" t="s">
        <v>80</v>
      </c>
      <c r="F45" s="23">
        <v>6</v>
      </c>
      <c r="G45" s="24"/>
      <c r="H45" s="24">
        <f t="shared" si="1"/>
        <v>0</v>
      </c>
      <c r="I45" s="49">
        <v>21</v>
      </c>
    </row>
    <row r="46" spans="1:9" s="6" customFormat="1" ht="24" customHeight="1">
      <c r="A46" s="21">
        <v>30</v>
      </c>
      <c r="B46" s="85">
        <v>6</v>
      </c>
      <c r="C46" s="22" t="s">
        <v>214</v>
      </c>
      <c r="D46" s="22" t="s">
        <v>215</v>
      </c>
      <c r="E46" s="22" t="s">
        <v>80</v>
      </c>
      <c r="F46" s="23">
        <v>10</v>
      </c>
      <c r="G46" s="24"/>
      <c r="H46" s="24">
        <f t="shared" si="1"/>
        <v>0</v>
      </c>
      <c r="I46" s="49">
        <v>21</v>
      </c>
    </row>
    <row r="47" spans="1:9" s="6" customFormat="1" ht="13.5" customHeight="1" thickBot="1">
      <c r="A47" s="107">
        <v>31</v>
      </c>
      <c r="B47" s="108">
        <v>6</v>
      </c>
      <c r="C47" s="109" t="s">
        <v>216</v>
      </c>
      <c r="D47" s="109" t="s">
        <v>217</v>
      </c>
      <c r="E47" s="109" t="s">
        <v>35</v>
      </c>
      <c r="F47" s="110">
        <v>34.7</v>
      </c>
      <c r="G47" s="28"/>
      <c r="H47" s="28">
        <f t="shared" si="1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123</v>
      </c>
      <c r="D48" s="14" t="s">
        <v>124</v>
      </c>
      <c r="E48" s="14"/>
      <c r="F48" s="15"/>
      <c r="G48" s="16"/>
      <c r="H48" s="16">
        <f>SUM(H49:H52)</f>
        <v>0</v>
      </c>
      <c r="I48" s="46"/>
    </row>
    <row r="49" spans="1:9" s="6" customFormat="1" ht="13.5" customHeight="1">
      <c r="A49" s="17">
        <v>32</v>
      </c>
      <c r="B49" s="84">
        <v>6</v>
      </c>
      <c r="C49" s="18" t="s">
        <v>247</v>
      </c>
      <c r="D49" s="18" t="s">
        <v>248</v>
      </c>
      <c r="E49" s="18" t="s">
        <v>35</v>
      </c>
      <c r="F49" s="19">
        <v>55.2</v>
      </c>
      <c r="G49" s="20"/>
      <c r="H49" s="20">
        <f>F49*G49</f>
        <v>0</v>
      </c>
      <c r="I49" s="48">
        <v>21</v>
      </c>
    </row>
    <row r="50" spans="1:9" s="6" customFormat="1" ht="13.5" customHeight="1">
      <c r="A50" s="21">
        <v>33</v>
      </c>
      <c r="B50" s="85">
        <v>6</v>
      </c>
      <c r="C50" s="22" t="s">
        <v>127</v>
      </c>
      <c r="D50" s="22" t="s">
        <v>218</v>
      </c>
      <c r="E50" s="22" t="s">
        <v>63</v>
      </c>
      <c r="F50" s="23">
        <v>59.552</v>
      </c>
      <c r="G50" s="24"/>
      <c r="H50" s="24">
        <f>F50*G50</f>
        <v>0</v>
      </c>
      <c r="I50" s="49">
        <v>21</v>
      </c>
    </row>
    <row r="51" spans="1:9" s="6" customFormat="1" ht="13.5" customHeight="1">
      <c r="A51" s="21">
        <v>34</v>
      </c>
      <c r="B51" s="85">
        <v>6</v>
      </c>
      <c r="C51" s="22" t="s">
        <v>129</v>
      </c>
      <c r="D51" s="22" t="s">
        <v>219</v>
      </c>
      <c r="E51" s="22" t="s">
        <v>63</v>
      </c>
      <c r="F51" s="23">
        <v>535.968</v>
      </c>
      <c r="G51" s="24"/>
      <c r="H51" s="24">
        <f>F51*G51</f>
        <v>0</v>
      </c>
      <c r="I51" s="49">
        <v>21</v>
      </c>
    </row>
    <row r="52" spans="1:9" s="6" customFormat="1" ht="24" customHeight="1" thickBot="1">
      <c r="A52" s="25">
        <v>35</v>
      </c>
      <c r="B52" s="88">
        <v>6</v>
      </c>
      <c r="C52" s="26" t="s">
        <v>220</v>
      </c>
      <c r="D52" s="26" t="s">
        <v>221</v>
      </c>
      <c r="E52" s="26" t="s">
        <v>63</v>
      </c>
      <c r="F52" s="27">
        <v>59.552</v>
      </c>
      <c r="G52" s="28"/>
      <c r="H52" s="28">
        <f>F52*G52</f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131</v>
      </c>
      <c r="D53" s="14" t="s">
        <v>132</v>
      </c>
      <c r="E53" s="14"/>
      <c r="F53" s="15"/>
      <c r="G53" s="16"/>
      <c r="H53" s="16">
        <f>SUM(H54)</f>
        <v>0</v>
      </c>
      <c r="I53" s="46"/>
    </row>
    <row r="54" spans="1:9" s="6" customFormat="1" ht="24" customHeight="1" thickBot="1">
      <c r="A54" s="29">
        <v>36</v>
      </c>
      <c r="B54" s="89">
        <v>6</v>
      </c>
      <c r="C54" s="30" t="s">
        <v>133</v>
      </c>
      <c r="D54" s="30" t="s">
        <v>134</v>
      </c>
      <c r="E54" s="30" t="s">
        <v>63</v>
      </c>
      <c r="F54" s="31">
        <v>88.836</v>
      </c>
      <c r="G54" s="32"/>
      <c r="H54" s="32">
        <f>F54*G54</f>
        <v>0</v>
      </c>
      <c r="I54" s="51">
        <v>21</v>
      </c>
    </row>
    <row r="55" spans="1:9" s="6" customFormat="1" ht="21" customHeight="1">
      <c r="A55" s="13"/>
      <c r="B55" s="13"/>
      <c r="C55" s="14" t="s">
        <v>135</v>
      </c>
      <c r="D55" s="14" t="s">
        <v>136</v>
      </c>
      <c r="E55" s="14"/>
      <c r="F55" s="15"/>
      <c r="G55" s="16"/>
      <c r="H55" s="16">
        <f>H56</f>
        <v>0</v>
      </c>
      <c r="I55" s="46"/>
    </row>
    <row r="56" spans="1:9" s="6" customFormat="1" ht="21" customHeight="1" thickBot="1">
      <c r="A56" s="13"/>
      <c r="B56" s="13"/>
      <c r="C56" s="14" t="s">
        <v>137</v>
      </c>
      <c r="D56" s="14" t="s">
        <v>138</v>
      </c>
      <c r="E56" s="14"/>
      <c r="F56" s="15"/>
      <c r="G56" s="16"/>
      <c r="H56" s="16">
        <f>SUM(H57:H58)</f>
        <v>0</v>
      </c>
      <c r="I56" s="46"/>
    </row>
    <row r="57" spans="1:9" s="6" customFormat="1" ht="13.5" customHeight="1">
      <c r="A57" s="17">
        <v>37</v>
      </c>
      <c r="B57" s="84">
        <v>6</v>
      </c>
      <c r="C57" s="18" t="s">
        <v>222</v>
      </c>
      <c r="D57" s="18" t="s">
        <v>223</v>
      </c>
      <c r="E57" s="18" t="s">
        <v>74</v>
      </c>
      <c r="F57" s="19">
        <v>16</v>
      </c>
      <c r="G57" s="20"/>
      <c r="H57" s="20">
        <f>F57*G57</f>
        <v>0</v>
      </c>
      <c r="I57" s="48" t="s">
        <v>332</v>
      </c>
    </row>
    <row r="58" spans="1:9" s="6" customFormat="1" ht="13.5" customHeight="1" thickBot="1">
      <c r="A58" s="25">
        <v>38</v>
      </c>
      <c r="B58" s="88">
        <v>6</v>
      </c>
      <c r="C58" s="26" t="s">
        <v>224</v>
      </c>
      <c r="D58" s="26" t="s">
        <v>225</v>
      </c>
      <c r="E58" s="26" t="s">
        <v>35</v>
      </c>
      <c r="F58" s="27">
        <v>34.7</v>
      </c>
      <c r="G58" s="28"/>
      <c r="H58" s="28">
        <f>F58*G58</f>
        <v>0</v>
      </c>
      <c r="I58" s="50">
        <v>21</v>
      </c>
    </row>
    <row r="59" spans="1:9" s="6" customFormat="1" ht="21" customHeight="1">
      <c r="A59" s="33"/>
      <c r="B59" s="33"/>
      <c r="C59" s="34"/>
      <c r="D59" s="34" t="s">
        <v>143</v>
      </c>
      <c r="E59" s="34"/>
      <c r="F59" s="35"/>
      <c r="G59" s="36"/>
      <c r="H59" s="36">
        <f>H12+H55</f>
        <v>0</v>
      </c>
      <c r="I59" s="46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J90"/>
  <sheetViews>
    <sheetView showGridLines="0" view="pageBreakPreview" zoomScaleSheetLayoutView="100" zoomScalePageLayoutView="0" workbookViewId="0" topLeftCell="A13">
      <selection activeCell="F51" sqref="F5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335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336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337</v>
      </c>
      <c r="B4" s="9"/>
      <c r="C4" s="8"/>
      <c r="D4" s="9" t="s">
        <v>338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  <c r="J7" s="73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H13+H39+H42+H45+H52+H68+H73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84">
        <v>9</v>
      </c>
      <c r="C14" s="18" t="s">
        <v>18</v>
      </c>
      <c r="D14" s="18" t="s">
        <v>19</v>
      </c>
      <c r="E14" s="18" t="s">
        <v>20</v>
      </c>
      <c r="F14" s="19">
        <v>746.684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85">
        <v>9</v>
      </c>
      <c r="C15" s="22" t="s">
        <v>21</v>
      </c>
      <c r="D15" s="22" t="s">
        <v>22</v>
      </c>
      <c r="E15" s="22" t="s">
        <v>20</v>
      </c>
      <c r="F15" s="23">
        <v>746.684</v>
      </c>
      <c r="G15" s="24"/>
      <c r="H15" s="24">
        <f aca="true" t="shared" si="0" ref="H15:H33">F15*G15</f>
        <v>0</v>
      </c>
      <c r="I15" s="49">
        <v>21</v>
      </c>
    </row>
    <row r="16" spans="1:9" s="6" customFormat="1" ht="13.5" customHeight="1">
      <c r="A16" s="21">
        <v>3</v>
      </c>
      <c r="B16" s="85">
        <v>9</v>
      </c>
      <c r="C16" s="22" t="s">
        <v>23</v>
      </c>
      <c r="D16" s="22" t="s">
        <v>24</v>
      </c>
      <c r="E16" s="22" t="s">
        <v>20</v>
      </c>
      <c r="F16" s="23">
        <v>746.684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85">
        <v>9</v>
      </c>
      <c r="C17" s="22" t="s">
        <v>25</v>
      </c>
      <c r="D17" s="22" t="s">
        <v>26</v>
      </c>
      <c r="E17" s="22" t="s">
        <v>20</v>
      </c>
      <c r="F17" s="23">
        <v>2935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9</v>
      </c>
      <c r="C18" s="22" t="s">
        <v>27</v>
      </c>
      <c r="D18" s="22" t="s">
        <v>28</v>
      </c>
      <c r="E18" s="22" t="s">
        <v>29</v>
      </c>
      <c r="F18" s="23">
        <v>1992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85">
        <v>9</v>
      </c>
      <c r="C19" s="22" t="s">
        <v>30</v>
      </c>
      <c r="D19" s="22" t="s">
        <v>31</v>
      </c>
      <c r="E19" s="22" t="s">
        <v>32</v>
      </c>
      <c r="F19" s="23">
        <v>83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9</v>
      </c>
      <c r="C20" s="22" t="s">
        <v>226</v>
      </c>
      <c r="D20" s="22" t="s">
        <v>227</v>
      </c>
      <c r="E20" s="22" t="s">
        <v>35</v>
      </c>
      <c r="F20" s="23">
        <v>61.2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85">
        <v>9</v>
      </c>
      <c r="C21" s="22" t="s">
        <v>228</v>
      </c>
      <c r="D21" s="22" t="s">
        <v>229</v>
      </c>
      <c r="E21" s="22" t="s">
        <v>35</v>
      </c>
      <c r="F21" s="23">
        <v>1.2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85">
        <v>9</v>
      </c>
      <c r="C22" s="22" t="s">
        <v>36</v>
      </c>
      <c r="D22" s="22" t="s">
        <v>37</v>
      </c>
      <c r="E22" s="22" t="s">
        <v>35</v>
      </c>
      <c r="F22" s="23">
        <v>2.4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85">
        <v>9</v>
      </c>
      <c r="C23" s="22" t="s">
        <v>38</v>
      </c>
      <c r="D23" s="22" t="s">
        <v>39</v>
      </c>
      <c r="E23" s="22" t="s">
        <v>40</v>
      </c>
      <c r="F23" s="23">
        <v>116.64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85">
        <v>9</v>
      </c>
      <c r="C24" s="22" t="s">
        <v>45</v>
      </c>
      <c r="D24" s="22" t="s">
        <v>46</v>
      </c>
      <c r="E24" s="22" t="s">
        <v>40</v>
      </c>
      <c r="F24" s="23">
        <v>1185.106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9</v>
      </c>
      <c r="C25" s="22" t="s">
        <v>47</v>
      </c>
      <c r="D25" s="22" t="s">
        <v>180</v>
      </c>
      <c r="E25" s="22" t="s">
        <v>40</v>
      </c>
      <c r="F25" s="23">
        <v>1185.106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85">
        <v>9</v>
      </c>
      <c r="C26" s="22" t="s">
        <v>181</v>
      </c>
      <c r="D26" s="22" t="s">
        <v>182</v>
      </c>
      <c r="E26" s="22" t="s">
        <v>20</v>
      </c>
      <c r="F26" s="23">
        <v>1328.998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85">
        <v>9</v>
      </c>
      <c r="C27" s="22" t="s">
        <v>249</v>
      </c>
      <c r="D27" s="22" t="s">
        <v>250</v>
      </c>
      <c r="E27" s="22" t="s">
        <v>20</v>
      </c>
      <c r="F27" s="23">
        <v>1125.84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85">
        <v>9</v>
      </c>
      <c r="C28" s="22" t="s">
        <v>183</v>
      </c>
      <c r="D28" s="22" t="s">
        <v>184</v>
      </c>
      <c r="E28" s="22" t="s">
        <v>20</v>
      </c>
      <c r="F28" s="23">
        <v>1328.998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85">
        <v>9</v>
      </c>
      <c r="C29" s="22" t="s">
        <v>49</v>
      </c>
      <c r="D29" s="22" t="s">
        <v>50</v>
      </c>
      <c r="E29" s="22" t="s">
        <v>20</v>
      </c>
      <c r="F29" s="23">
        <v>1125.84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85">
        <v>9</v>
      </c>
      <c r="C30" s="22" t="s">
        <v>53</v>
      </c>
      <c r="D30" s="22" t="s">
        <v>185</v>
      </c>
      <c r="E30" s="22" t="s">
        <v>40</v>
      </c>
      <c r="F30" s="23">
        <v>1185.106</v>
      </c>
      <c r="G30" s="24"/>
      <c r="H30" s="24">
        <f t="shared" si="0"/>
        <v>0</v>
      </c>
      <c r="I30" s="49">
        <v>21</v>
      </c>
    </row>
    <row r="31" spans="1:9" s="6" customFormat="1" ht="24" customHeight="1">
      <c r="A31" s="21">
        <v>18</v>
      </c>
      <c r="B31" s="85">
        <v>9</v>
      </c>
      <c r="C31" s="22" t="s">
        <v>55</v>
      </c>
      <c r="D31" s="22" t="s">
        <v>56</v>
      </c>
      <c r="E31" s="22" t="s">
        <v>40</v>
      </c>
      <c r="F31" s="23">
        <v>1185.106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85">
        <v>9</v>
      </c>
      <c r="C32" s="22" t="s">
        <v>57</v>
      </c>
      <c r="D32" s="22" t="s">
        <v>58</v>
      </c>
      <c r="E32" s="22" t="s">
        <v>40</v>
      </c>
      <c r="F32" s="23">
        <v>1185.106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99">
        <v>20</v>
      </c>
      <c r="B33" s="100">
        <v>9</v>
      </c>
      <c r="C33" s="101" t="s">
        <v>59</v>
      </c>
      <c r="D33" s="101" t="s">
        <v>190</v>
      </c>
      <c r="E33" s="101" t="s">
        <v>40</v>
      </c>
      <c r="F33" s="102">
        <v>737.096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103">
        <v>21</v>
      </c>
      <c r="B34" s="104">
        <v>9</v>
      </c>
      <c r="C34" s="105" t="s">
        <v>61</v>
      </c>
      <c r="D34" s="105" t="s">
        <v>62</v>
      </c>
      <c r="E34" s="105" t="s">
        <v>63</v>
      </c>
      <c r="F34" s="106">
        <v>1031.93</v>
      </c>
      <c r="G34" s="44"/>
      <c r="H34" s="44">
        <f>F34*G34</f>
        <v>0</v>
      </c>
      <c r="I34" s="49"/>
    </row>
    <row r="35" spans="1:9" s="6" customFormat="1" ht="13.5" customHeight="1">
      <c r="A35" s="21">
        <v>22</v>
      </c>
      <c r="B35" s="85">
        <v>9</v>
      </c>
      <c r="C35" s="22" t="s">
        <v>64</v>
      </c>
      <c r="D35" s="22" t="s">
        <v>191</v>
      </c>
      <c r="E35" s="22" t="s">
        <v>40</v>
      </c>
      <c r="F35" s="23">
        <v>393.832</v>
      </c>
      <c r="G35" s="24"/>
      <c r="H35" s="24">
        <f>F35*G35</f>
        <v>0</v>
      </c>
      <c r="I35" s="49">
        <v>21</v>
      </c>
    </row>
    <row r="36" spans="1:9" s="6" customFormat="1" ht="13.5" customHeight="1">
      <c r="A36" s="41">
        <v>23</v>
      </c>
      <c r="B36" s="86">
        <v>9</v>
      </c>
      <c r="C36" s="42" t="s">
        <v>66</v>
      </c>
      <c r="D36" s="42" t="s">
        <v>67</v>
      </c>
      <c r="E36" s="42" t="s">
        <v>63</v>
      </c>
      <c r="F36" s="43">
        <v>754.188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21">
        <v>24</v>
      </c>
      <c r="B37" s="85">
        <v>9</v>
      </c>
      <c r="C37" s="22" t="s">
        <v>68</v>
      </c>
      <c r="D37" s="22" t="s">
        <v>197</v>
      </c>
      <c r="E37" s="22" t="s">
        <v>63</v>
      </c>
      <c r="F37" s="23">
        <v>1271.292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25</v>
      </c>
      <c r="B38" s="88">
        <v>9</v>
      </c>
      <c r="C38" s="26" t="s">
        <v>70</v>
      </c>
      <c r="D38" s="26" t="s">
        <v>71</v>
      </c>
      <c r="E38" s="26" t="s">
        <v>40</v>
      </c>
      <c r="F38" s="27">
        <v>1185.106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74"/>
    </row>
    <row r="40" spans="1:9" s="6" customFormat="1" ht="24" customHeight="1">
      <c r="A40" s="17">
        <v>26</v>
      </c>
      <c r="B40" s="84">
        <v>9</v>
      </c>
      <c r="C40" s="18" t="s">
        <v>230</v>
      </c>
      <c r="D40" s="18" t="s">
        <v>231</v>
      </c>
      <c r="E40" s="18" t="s">
        <v>35</v>
      </c>
      <c r="F40" s="19">
        <v>584.32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88">
        <v>9</v>
      </c>
      <c r="C41" s="26" t="s">
        <v>78</v>
      </c>
      <c r="D41" s="26" t="s">
        <v>79</v>
      </c>
      <c r="E41" s="26" t="s">
        <v>80</v>
      </c>
      <c r="F41" s="27">
        <v>14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SUM(H43:H44)</f>
        <v>0</v>
      </c>
      <c r="I42" s="75"/>
    </row>
    <row r="43" spans="1:9" s="6" customFormat="1" ht="13.5" customHeight="1">
      <c r="A43" s="17">
        <v>28</v>
      </c>
      <c r="B43" s="84">
        <v>9</v>
      </c>
      <c r="C43" s="18">
        <v>452311121</v>
      </c>
      <c r="D43" s="18" t="s">
        <v>201</v>
      </c>
      <c r="E43" s="18" t="s">
        <v>40</v>
      </c>
      <c r="F43" s="19">
        <v>70.118</v>
      </c>
      <c r="G43" s="20"/>
      <c r="H43" s="20">
        <f>F43*G43</f>
        <v>0</v>
      </c>
      <c r="I43" s="48">
        <v>21</v>
      </c>
    </row>
    <row r="44" spans="1:9" s="6" customFormat="1" ht="13.5" customHeight="1" thickBot="1">
      <c r="A44" s="25">
        <v>29</v>
      </c>
      <c r="B44" s="88">
        <v>9</v>
      </c>
      <c r="C44" s="26" t="s">
        <v>232</v>
      </c>
      <c r="D44" s="26" t="s">
        <v>233</v>
      </c>
      <c r="E44" s="26" t="s">
        <v>40</v>
      </c>
      <c r="F44" s="27">
        <v>42.192</v>
      </c>
      <c r="G44" s="28"/>
      <c r="H44" s="28">
        <f>F44*G44</f>
        <v>0</v>
      </c>
      <c r="I44" s="50">
        <v>21</v>
      </c>
    </row>
    <row r="45" spans="1:9" s="6" customFormat="1" ht="17.25" customHeight="1" thickBot="1">
      <c r="A45" s="13"/>
      <c r="B45" s="13"/>
      <c r="C45" s="14" t="s">
        <v>13</v>
      </c>
      <c r="D45" s="14" t="s">
        <v>85</v>
      </c>
      <c r="E45" s="14"/>
      <c r="F45" s="15"/>
      <c r="G45" s="16"/>
      <c r="H45" s="16">
        <f>SUM(H46:H51)</f>
        <v>0</v>
      </c>
      <c r="I45" s="76"/>
    </row>
    <row r="46" spans="1:9" s="6" customFormat="1" ht="13.5" customHeight="1">
      <c r="A46" s="17">
        <v>30</v>
      </c>
      <c r="B46" s="84">
        <v>9</v>
      </c>
      <c r="C46" s="18" t="s">
        <v>159</v>
      </c>
      <c r="D46" s="18" t="s">
        <v>160</v>
      </c>
      <c r="E46" s="18" t="s">
        <v>20</v>
      </c>
      <c r="F46" s="19">
        <v>746.684</v>
      </c>
      <c r="G46" s="20"/>
      <c r="H46" s="20">
        <f aca="true" t="shared" si="1" ref="H46:H51">F46*G46</f>
        <v>0</v>
      </c>
      <c r="I46" s="48">
        <v>21</v>
      </c>
    </row>
    <row r="47" spans="1:9" s="6" customFormat="1" ht="24" customHeight="1">
      <c r="A47" s="21">
        <v>31</v>
      </c>
      <c r="B47" s="85">
        <v>9</v>
      </c>
      <c r="C47" s="22" t="s">
        <v>86</v>
      </c>
      <c r="D47" s="22" t="s">
        <v>87</v>
      </c>
      <c r="E47" s="22" t="s">
        <v>20</v>
      </c>
      <c r="F47" s="23">
        <v>746.684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21">
        <v>32</v>
      </c>
      <c r="B48" s="85">
        <v>9</v>
      </c>
      <c r="C48" s="22" t="s">
        <v>88</v>
      </c>
      <c r="D48" s="22" t="s">
        <v>89</v>
      </c>
      <c r="E48" s="22" t="s">
        <v>20</v>
      </c>
      <c r="F48" s="23">
        <v>746.684</v>
      </c>
      <c r="G48" s="24"/>
      <c r="H48" s="24">
        <f t="shared" si="1"/>
        <v>0</v>
      </c>
      <c r="I48" s="49" t="s">
        <v>332</v>
      </c>
    </row>
    <row r="49" spans="1:9" s="6" customFormat="1" ht="24" customHeight="1">
      <c r="A49" s="21">
        <v>33</v>
      </c>
      <c r="B49" s="85">
        <v>9</v>
      </c>
      <c r="C49" s="22" t="s">
        <v>202</v>
      </c>
      <c r="D49" s="22" t="s">
        <v>203</v>
      </c>
      <c r="E49" s="22" t="s">
        <v>20</v>
      </c>
      <c r="F49" s="23">
        <v>2935</v>
      </c>
      <c r="G49" s="24"/>
      <c r="H49" s="24">
        <f t="shared" si="1"/>
        <v>0</v>
      </c>
      <c r="I49" s="77">
        <v>21</v>
      </c>
    </row>
    <row r="50" spans="1:9" s="6" customFormat="1" ht="24" customHeight="1">
      <c r="A50" s="21">
        <v>34</v>
      </c>
      <c r="B50" s="85">
        <v>9</v>
      </c>
      <c r="C50" s="22" t="s">
        <v>161</v>
      </c>
      <c r="D50" s="22" t="s">
        <v>162</v>
      </c>
      <c r="E50" s="22" t="s">
        <v>20</v>
      </c>
      <c r="F50" s="23">
        <v>746.684</v>
      </c>
      <c r="G50" s="24"/>
      <c r="H50" s="24">
        <f t="shared" si="1"/>
        <v>0</v>
      </c>
      <c r="I50" s="77">
        <v>21</v>
      </c>
    </row>
    <row r="51" spans="1:9" s="6" customFormat="1" ht="13.5" customHeight="1" thickBot="1">
      <c r="A51" s="25">
        <v>35</v>
      </c>
      <c r="B51" s="88">
        <v>9</v>
      </c>
      <c r="C51" s="26" t="s">
        <v>94</v>
      </c>
      <c r="D51" s="26" t="s">
        <v>95</v>
      </c>
      <c r="E51" s="26" t="s">
        <v>35</v>
      </c>
      <c r="F51" s="27">
        <v>10</v>
      </c>
      <c r="G51" s="28"/>
      <c r="H51" s="28">
        <f t="shared" si="1"/>
        <v>0</v>
      </c>
      <c r="I51" s="78">
        <v>21</v>
      </c>
    </row>
    <row r="52" spans="1:9" s="6" customFormat="1" ht="21" customHeight="1" thickBot="1">
      <c r="A52" s="13"/>
      <c r="B52" s="13"/>
      <c r="C52" s="14" t="s">
        <v>14</v>
      </c>
      <c r="D52" s="14" t="s">
        <v>96</v>
      </c>
      <c r="E52" s="14"/>
      <c r="F52" s="15"/>
      <c r="G52" s="16"/>
      <c r="H52" s="16">
        <f>SUM(H53:H67)</f>
        <v>0</v>
      </c>
      <c r="I52" s="47"/>
    </row>
    <row r="53" spans="1:9" s="6" customFormat="1" ht="24" customHeight="1">
      <c r="A53" s="17">
        <v>36</v>
      </c>
      <c r="B53" s="84">
        <v>9</v>
      </c>
      <c r="C53" s="18" t="s">
        <v>97</v>
      </c>
      <c r="D53" s="18" t="s">
        <v>98</v>
      </c>
      <c r="E53" s="18" t="s">
        <v>35</v>
      </c>
      <c r="F53" s="19">
        <v>584.32</v>
      </c>
      <c r="G53" s="20"/>
      <c r="H53" s="20">
        <f>F53*G53</f>
        <v>0</v>
      </c>
      <c r="I53" s="79">
        <v>21</v>
      </c>
    </row>
    <row r="54" spans="1:9" s="6" customFormat="1" ht="24" customHeight="1">
      <c r="A54" s="41">
        <v>37</v>
      </c>
      <c r="B54" s="86">
        <v>9</v>
      </c>
      <c r="C54" s="42" t="s">
        <v>99</v>
      </c>
      <c r="D54" s="42" t="s">
        <v>100</v>
      </c>
      <c r="E54" s="42" t="s">
        <v>35</v>
      </c>
      <c r="F54" s="43">
        <v>593.085</v>
      </c>
      <c r="G54" s="44"/>
      <c r="H54" s="44">
        <f>F54*G54</f>
        <v>0</v>
      </c>
      <c r="I54" s="77">
        <v>21</v>
      </c>
    </row>
    <row r="55" spans="1:9" s="6" customFormat="1" ht="24" customHeight="1">
      <c r="A55" s="21">
        <v>38</v>
      </c>
      <c r="B55" s="85">
        <v>9</v>
      </c>
      <c r="C55" s="22" t="s">
        <v>101</v>
      </c>
      <c r="D55" s="22" t="s">
        <v>102</v>
      </c>
      <c r="E55" s="22" t="s">
        <v>80</v>
      </c>
      <c r="F55" s="23">
        <v>42</v>
      </c>
      <c r="G55" s="24"/>
      <c r="H55" s="24">
        <f>F55*G55</f>
        <v>0</v>
      </c>
      <c r="I55" s="77">
        <v>21</v>
      </c>
    </row>
    <row r="56" spans="1:9" s="6" customFormat="1" ht="24" customHeight="1">
      <c r="A56" s="41">
        <v>39</v>
      </c>
      <c r="B56" s="86">
        <v>9</v>
      </c>
      <c r="C56" s="42" t="s">
        <v>103</v>
      </c>
      <c r="D56" s="42" t="s">
        <v>312</v>
      </c>
      <c r="E56" s="42" t="s">
        <v>80</v>
      </c>
      <c r="F56" s="43">
        <v>21</v>
      </c>
      <c r="G56" s="44"/>
      <c r="H56" s="44">
        <f>F56*G56</f>
        <v>0</v>
      </c>
      <c r="I56" s="77">
        <v>21</v>
      </c>
    </row>
    <row r="57" spans="1:9" s="6" customFormat="1" ht="24" customHeight="1">
      <c r="A57" s="41">
        <v>40</v>
      </c>
      <c r="B57" s="86">
        <v>9</v>
      </c>
      <c r="C57" s="42" t="s">
        <v>234</v>
      </c>
      <c r="D57" s="42" t="s">
        <v>235</v>
      </c>
      <c r="E57" s="42" t="s">
        <v>80</v>
      </c>
      <c r="F57" s="43">
        <v>21</v>
      </c>
      <c r="G57" s="44"/>
      <c r="H57" s="44">
        <f>F57*G57</f>
        <v>0</v>
      </c>
      <c r="I57" s="77">
        <v>21</v>
      </c>
    </row>
    <row r="58" spans="1:9" s="6" customFormat="1" ht="24" customHeight="1">
      <c r="A58" s="21">
        <v>41</v>
      </c>
      <c r="B58" s="85">
        <v>9</v>
      </c>
      <c r="C58" s="22" t="s">
        <v>105</v>
      </c>
      <c r="D58" s="22" t="s">
        <v>106</v>
      </c>
      <c r="E58" s="22" t="s">
        <v>80</v>
      </c>
      <c r="F58" s="23">
        <v>21</v>
      </c>
      <c r="G58" s="24"/>
      <c r="H58" s="24">
        <f aca="true" t="shared" si="2" ref="H58:H66">F58*G58</f>
        <v>0</v>
      </c>
      <c r="I58" s="77">
        <v>21</v>
      </c>
    </row>
    <row r="59" spans="1:9" s="6" customFormat="1" ht="24" customHeight="1">
      <c r="A59" s="41">
        <v>42</v>
      </c>
      <c r="B59" s="86">
        <v>9</v>
      </c>
      <c r="C59" s="42" t="s">
        <v>236</v>
      </c>
      <c r="D59" s="42" t="s">
        <v>237</v>
      </c>
      <c r="E59" s="42" t="s">
        <v>80</v>
      </c>
      <c r="F59" s="43">
        <v>21</v>
      </c>
      <c r="G59" s="44"/>
      <c r="H59" s="44">
        <f>F59*G59</f>
        <v>0</v>
      </c>
      <c r="I59" s="77">
        <v>21</v>
      </c>
    </row>
    <row r="60" spans="1:9" s="6" customFormat="1" ht="24" customHeight="1">
      <c r="A60" s="21">
        <v>43</v>
      </c>
      <c r="B60" s="85">
        <v>9</v>
      </c>
      <c r="C60" s="22" t="s">
        <v>165</v>
      </c>
      <c r="D60" s="22" t="s">
        <v>166</v>
      </c>
      <c r="E60" s="22" t="s">
        <v>80</v>
      </c>
      <c r="F60" s="23">
        <v>2</v>
      </c>
      <c r="G60" s="24"/>
      <c r="H60" s="24">
        <f t="shared" si="2"/>
        <v>0</v>
      </c>
      <c r="I60" s="77">
        <v>21</v>
      </c>
    </row>
    <row r="61" spans="1:9" s="6" customFormat="1" ht="24" customHeight="1">
      <c r="A61" s="41">
        <v>44</v>
      </c>
      <c r="B61" s="86">
        <v>9</v>
      </c>
      <c r="C61" s="42" t="s">
        <v>167</v>
      </c>
      <c r="D61" s="42" t="s">
        <v>168</v>
      </c>
      <c r="E61" s="42" t="s">
        <v>80</v>
      </c>
      <c r="F61" s="43">
        <v>2</v>
      </c>
      <c r="G61" s="44"/>
      <c r="H61" s="44">
        <f>F61*G61</f>
        <v>0</v>
      </c>
      <c r="I61" s="77">
        <v>21</v>
      </c>
    </row>
    <row r="62" spans="1:9" s="6" customFormat="1" ht="13.5" customHeight="1">
      <c r="A62" s="21">
        <v>45</v>
      </c>
      <c r="B62" s="85">
        <v>9</v>
      </c>
      <c r="C62" s="22" t="s">
        <v>109</v>
      </c>
      <c r="D62" s="22" t="s">
        <v>313</v>
      </c>
      <c r="E62" s="22" t="s">
        <v>80</v>
      </c>
      <c r="F62" s="23">
        <v>14</v>
      </c>
      <c r="G62" s="24"/>
      <c r="H62" s="24">
        <f t="shared" si="2"/>
        <v>0</v>
      </c>
      <c r="I62" s="77">
        <v>21</v>
      </c>
    </row>
    <row r="63" spans="1:9" s="6" customFormat="1" ht="24" customHeight="1">
      <c r="A63" s="41">
        <v>46</v>
      </c>
      <c r="B63" s="86">
        <v>9</v>
      </c>
      <c r="C63" s="42" t="s">
        <v>238</v>
      </c>
      <c r="D63" s="42" t="s">
        <v>239</v>
      </c>
      <c r="E63" s="42" t="s">
        <v>80</v>
      </c>
      <c r="F63" s="43">
        <v>14</v>
      </c>
      <c r="G63" s="44"/>
      <c r="H63" s="44">
        <f>F63*G63</f>
        <v>0</v>
      </c>
      <c r="I63" s="77">
        <v>21</v>
      </c>
    </row>
    <row r="64" spans="1:9" s="6" customFormat="1" ht="34.5" customHeight="1">
      <c r="A64" s="21">
        <v>47</v>
      </c>
      <c r="B64" s="85">
        <v>9</v>
      </c>
      <c r="C64" s="22" t="s">
        <v>114</v>
      </c>
      <c r="D64" s="22" t="s">
        <v>115</v>
      </c>
      <c r="E64" s="22" t="s">
        <v>240</v>
      </c>
      <c r="F64" s="23">
        <v>8</v>
      </c>
      <c r="G64" s="24"/>
      <c r="H64" s="24">
        <f t="shared" si="2"/>
        <v>0</v>
      </c>
      <c r="I64" s="77">
        <v>21</v>
      </c>
    </row>
    <row r="65" spans="1:9" s="6" customFormat="1" ht="34.5" customHeight="1">
      <c r="A65" s="21">
        <v>48</v>
      </c>
      <c r="B65" s="85">
        <v>9</v>
      </c>
      <c r="C65" s="22" t="s">
        <v>117</v>
      </c>
      <c r="D65" s="22" t="s">
        <v>118</v>
      </c>
      <c r="E65" s="22" t="s">
        <v>240</v>
      </c>
      <c r="F65" s="23">
        <v>6</v>
      </c>
      <c r="G65" s="24"/>
      <c r="H65" s="24">
        <f t="shared" si="2"/>
        <v>0</v>
      </c>
      <c r="I65" s="77">
        <v>21</v>
      </c>
    </row>
    <row r="66" spans="1:9" s="6" customFormat="1" ht="24" customHeight="1">
      <c r="A66" s="21">
        <v>49</v>
      </c>
      <c r="B66" s="85">
        <v>9</v>
      </c>
      <c r="C66" s="22" t="s">
        <v>176</v>
      </c>
      <c r="D66" s="22" t="s">
        <v>177</v>
      </c>
      <c r="E66" s="22" t="s">
        <v>116</v>
      </c>
      <c r="F66" s="23">
        <v>14</v>
      </c>
      <c r="G66" s="24"/>
      <c r="H66" s="24">
        <f t="shared" si="2"/>
        <v>0</v>
      </c>
      <c r="I66" s="77">
        <v>21</v>
      </c>
    </row>
    <row r="67" spans="1:9" s="6" customFormat="1" ht="13.5" customHeight="1" thickBot="1">
      <c r="A67" s="25">
        <v>50</v>
      </c>
      <c r="B67" s="88">
        <v>9</v>
      </c>
      <c r="C67" s="26" t="s">
        <v>121</v>
      </c>
      <c r="D67" s="26" t="s">
        <v>122</v>
      </c>
      <c r="E67" s="26" t="s">
        <v>35</v>
      </c>
      <c r="F67" s="27">
        <v>585.8</v>
      </c>
      <c r="G67" s="28"/>
      <c r="H67" s="28">
        <f>F67*G67</f>
        <v>0</v>
      </c>
      <c r="I67" s="78">
        <v>21</v>
      </c>
    </row>
    <row r="68" spans="1:9" s="6" customFormat="1" ht="14.25" customHeight="1" thickBot="1">
      <c r="A68" s="13"/>
      <c r="B68" s="13"/>
      <c r="C68" s="14" t="s">
        <v>123</v>
      </c>
      <c r="D68" s="14" t="s">
        <v>124</v>
      </c>
      <c r="E68" s="14"/>
      <c r="F68" s="15"/>
      <c r="G68" s="16"/>
      <c r="H68" s="16">
        <f>SUM(H69:H72)</f>
        <v>0</v>
      </c>
      <c r="I68" s="47"/>
    </row>
    <row r="69" spans="1:9" s="6" customFormat="1" ht="13.5" customHeight="1">
      <c r="A69" s="17">
        <v>51</v>
      </c>
      <c r="B69" s="84">
        <v>9</v>
      </c>
      <c r="C69" s="18" t="s">
        <v>125</v>
      </c>
      <c r="D69" s="18" t="s">
        <v>126</v>
      </c>
      <c r="E69" s="18" t="s">
        <v>35</v>
      </c>
      <c r="F69" s="19">
        <v>10</v>
      </c>
      <c r="G69" s="20"/>
      <c r="H69" s="20">
        <f>F69*G69</f>
        <v>0</v>
      </c>
      <c r="I69" s="79">
        <v>21</v>
      </c>
    </row>
    <row r="70" spans="1:9" s="6" customFormat="1" ht="13.5" customHeight="1">
      <c r="A70" s="21">
        <v>52</v>
      </c>
      <c r="B70" s="85">
        <v>9</v>
      </c>
      <c r="C70" s="22" t="s">
        <v>127</v>
      </c>
      <c r="D70" s="22" t="s">
        <v>218</v>
      </c>
      <c r="E70" s="22" t="s">
        <v>63</v>
      </c>
      <c r="F70" s="23">
        <v>1523.333</v>
      </c>
      <c r="G70" s="24"/>
      <c r="H70" s="24">
        <f>F70*G70</f>
        <v>0</v>
      </c>
      <c r="I70" s="77">
        <v>21</v>
      </c>
    </row>
    <row r="71" spans="1:9" s="6" customFormat="1" ht="13.5" customHeight="1">
      <c r="A71" s="21">
        <v>53</v>
      </c>
      <c r="B71" s="85">
        <v>9</v>
      </c>
      <c r="C71" s="22" t="s">
        <v>129</v>
      </c>
      <c r="D71" s="22" t="s">
        <v>219</v>
      </c>
      <c r="E71" s="22" t="s">
        <v>63</v>
      </c>
      <c r="F71" s="23">
        <v>13709.997</v>
      </c>
      <c r="G71" s="24"/>
      <c r="H71" s="24">
        <f>F71*G71</f>
        <v>0</v>
      </c>
      <c r="I71" s="77">
        <v>21</v>
      </c>
    </row>
    <row r="72" spans="1:9" s="6" customFormat="1" ht="24" customHeight="1" thickBot="1">
      <c r="A72" s="25">
        <v>54</v>
      </c>
      <c r="B72" s="88">
        <v>9</v>
      </c>
      <c r="C72" s="26" t="s">
        <v>220</v>
      </c>
      <c r="D72" s="26" t="s">
        <v>221</v>
      </c>
      <c r="E72" s="26" t="s">
        <v>63</v>
      </c>
      <c r="F72" s="27">
        <v>1523.333</v>
      </c>
      <c r="G72" s="28"/>
      <c r="H72" s="28">
        <f>F72*G72</f>
        <v>0</v>
      </c>
      <c r="I72" s="78">
        <v>21</v>
      </c>
    </row>
    <row r="73" spans="1:9" s="6" customFormat="1" ht="21" customHeight="1" thickBot="1">
      <c r="A73" s="13"/>
      <c r="B73" s="13"/>
      <c r="C73" s="14" t="s">
        <v>131</v>
      </c>
      <c r="D73" s="14" t="s">
        <v>132</v>
      </c>
      <c r="E73" s="14"/>
      <c r="F73" s="15"/>
      <c r="G73" s="16"/>
      <c r="H73" s="16">
        <f>SUM(H74)</f>
        <v>0</v>
      </c>
      <c r="I73" s="47"/>
    </row>
    <row r="74" spans="1:9" s="6" customFormat="1" ht="13.5" customHeight="1" thickBot="1">
      <c r="A74" s="29">
        <v>55</v>
      </c>
      <c r="B74" s="89">
        <v>9</v>
      </c>
      <c r="C74" s="30" t="s">
        <v>243</v>
      </c>
      <c r="D74" s="30" t="s">
        <v>244</v>
      </c>
      <c r="E74" s="30" t="s">
        <v>63</v>
      </c>
      <c r="F74" s="31">
        <v>2092.732</v>
      </c>
      <c r="G74" s="32"/>
      <c r="H74" s="32">
        <f>F74*G74</f>
        <v>0</v>
      </c>
      <c r="I74" s="80">
        <v>21</v>
      </c>
    </row>
    <row r="75" spans="1:9" s="6" customFormat="1" ht="13.5" customHeight="1">
      <c r="A75" s="13"/>
      <c r="B75" s="13"/>
      <c r="C75" s="14" t="s">
        <v>135</v>
      </c>
      <c r="D75" s="14" t="s">
        <v>136</v>
      </c>
      <c r="E75" s="14"/>
      <c r="F75" s="15"/>
      <c r="G75" s="16"/>
      <c r="H75" s="16">
        <f>H76</f>
        <v>0</v>
      </c>
      <c r="I75" s="47"/>
    </row>
    <row r="76" spans="1:9" s="6" customFormat="1" ht="14.25" customHeight="1" thickBot="1">
      <c r="A76" s="13"/>
      <c r="B76" s="13"/>
      <c r="C76" s="14" t="s">
        <v>137</v>
      </c>
      <c r="D76" s="14" t="s">
        <v>138</v>
      </c>
      <c r="E76" s="14"/>
      <c r="F76" s="15"/>
      <c r="G76" s="16"/>
      <c r="H76" s="16">
        <f>SUM(H77:H78)</f>
        <v>0</v>
      </c>
      <c r="I76" s="47"/>
    </row>
    <row r="77" spans="1:9" s="6" customFormat="1" ht="13.5" customHeight="1">
      <c r="A77" s="17">
        <v>56</v>
      </c>
      <c r="B77" s="84">
        <v>9</v>
      </c>
      <c r="C77" s="18" t="s">
        <v>139</v>
      </c>
      <c r="D77" s="18" t="s">
        <v>140</v>
      </c>
      <c r="E77" s="18" t="s">
        <v>74</v>
      </c>
      <c r="F77" s="19">
        <v>14</v>
      </c>
      <c r="G77" s="20"/>
      <c r="H77" s="20">
        <f>F77*G77</f>
        <v>0</v>
      </c>
      <c r="I77" s="79">
        <v>21</v>
      </c>
    </row>
    <row r="78" spans="1:9" s="6" customFormat="1" ht="13.5" customHeight="1" thickBot="1">
      <c r="A78" s="25">
        <v>57</v>
      </c>
      <c r="B78" s="88">
        <v>9</v>
      </c>
      <c r="C78" s="26" t="s">
        <v>141</v>
      </c>
      <c r="D78" s="26" t="s">
        <v>142</v>
      </c>
      <c r="E78" s="26" t="s">
        <v>35</v>
      </c>
      <c r="F78" s="27">
        <v>585.8</v>
      </c>
      <c r="G78" s="28"/>
      <c r="H78" s="28">
        <f>F78*G78</f>
        <v>0</v>
      </c>
      <c r="I78" s="78">
        <v>21</v>
      </c>
    </row>
    <row r="79" spans="1:9" s="6" customFormat="1" ht="21" customHeight="1">
      <c r="A79" s="33"/>
      <c r="B79" s="33"/>
      <c r="C79" s="34"/>
      <c r="D79" s="34" t="s">
        <v>143</v>
      </c>
      <c r="E79" s="34"/>
      <c r="F79" s="35"/>
      <c r="G79" s="36"/>
      <c r="H79" s="36">
        <f>H12+H75</f>
        <v>0</v>
      </c>
      <c r="I79" s="47"/>
    </row>
    <row r="80" ht="12" customHeight="1">
      <c r="I80" s="47"/>
    </row>
    <row r="81" ht="12" customHeight="1">
      <c r="I81" s="47"/>
    </row>
    <row r="82" ht="12" customHeight="1">
      <c r="I82" s="45"/>
    </row>
    <row r="83" ht="12" customHeight="1">
      <c r="I83" s="45"/>
    </row>
    <row r="84" ht="12" customHeight="1">
      <c r="I84" s="45"/>
    </row>
    <row r="85" ht="12" customHeight="1">
      <c r="I85" s="45"/>
    </row>
    <row r="86" ht="12" customHeight="1">
      <c r="I86" s="45"/>
    </row>
    <row r="87" ht="12" customHeight="1">
      <c r="I87" s="45"/>
    </row>
    <row r="88" ht="12" customHeight="1">
      <c r="I88" s="45"/>
    </row>
    <row r="89" ht="12" customHeight="1">
      <c r="I89" s="45"/>
    </row>
    <row r="90" ht="12" customHeight="1">
      <c r="I90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&amp;RHPO 3-7-750 r.0</oddFoot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4"/>
  <sheetViews>
    <sheetView showGridLines="0" view="pageBreakPreview" zoomScaleSheetLayoutView="100" zoomScalePageLayoutView="0" workbookViewId="0" topLeftCell="A28">
      <selection activeCell="F43" sqref="F4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255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H13+H31+H34+H39+H47+H52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84">
        <v>10</v>
      </c>
      <c r="C14" s="18" t="s">
        <v>18</v>
      </c>
      <c r="D14" s="18" t="s">
        <v>147</v>
      </c>
      <c r="E14" s="18" t="s">
        <v>20</v>
      </c>
      <c r="F14" s="19">
        <v>146.6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85">
        <v>10</v>
      </c>
      <c r="C15" s="22" t="s">
        <v>21</v>
      </c>
      <c r="D15" s="22" t="s">
        <v>22</v>
      </c>
      <c r="E15" s="22" t="s">
        <v>20</v>
      </c>
      <c r="F15" s="23">
        <v>146.6</v>
      </c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21">
        <v>3</v>
      </c>
      <c r="B16" s="85">
        <v>10</v>
      </c>
      <c r="C16" s="22" t="s">
        <v>23</v>
      </c>
      <c r="D16" s="22" t="s">
        <v>178</v>
      </c>
      <c r="E16" s="22" t="s">
        <v>20</v>
      </c>
      <c r="F16" s="23">
        <v>146.6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85">
        <v>10</v>
      </c>
      <c r="C17" s="22" t="s">
        <v>25</v>
      </c>
      <c r="D17" s="22" t="s">
        <v>26</v>
      </c>
      <c r="E17" s="22" t="s">
        <v>20</v>
      </c>
      <c r="F17" s="23">
        <v>190.58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10</v>
      </c>
      <c r="C18" s="22" t="s">
        <v>45</v>
      </c>
      <c r="D18" s="22" t="s">
        <v>46</v>
      </c>
      <c r="E18" s="22" t="s">
        <v>40</v>
      </c>
      <c r="F18" s="23">
        <v>197.91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85">
        <v>10</v>
      </c>
      <c r="C19" s="22" t="s">
        <v>47</v>
      </c>
      <c r="D19" s="22" t="s">
        <v>180</v>
      </c>
      <c r="E19" s="22" t="s">
        <v>40</v>
      </c>
      <c r="F19" s="23">
        <v>197.91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10</v>
      </c>
      <c r="C20" s="22" t="s">
        <v>181</v>
      </c>
      <c r="D20" s="22" t="s">
        <v>182</v>
      </c>
      <c r="E20" s="22" t="s">
        <v>20</v>
      </c>
      <c r="F20" s="23">
        <v>527.76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85">
        <v>10</v>
      </c>
      <c r="C21" s="22" t="s">
        <v>183</v>
      </c>
      <c r="D21" s="22" t="s">
        <v>184</v>
      </c>
      <c r="E21" s="22" t="s">
        <v>20</v>
      </c>
      <c r="F21" s="23">
        <v>527.76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85">
        <v>10</v>
      </c>
      <c r="C22" s="22" t="s">
        <v>53</v>
      </c>
      <c r="D22" s="22" t="s">
        <v>185</v>
      </c>
      <c r="E22" s="22" t="s">
        <v>40</v>
      </c>
      <c r="F22" s="23">
        <v>197.91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85">
        <v>10</v>
      </c>
      <c r="C23" s="22" t="s">
        <v>55</v>
      </c>
      <c r="D23" s="22" t="s">
        <v>56</v>
      </c>
      <c r="E23" s="22" t="s">
        <v>40</v>
      </c>
      <c r="F23" s="23">
        <v>197.91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85">
        <v>10</v>
      </c>
      <c r="C24" s="22" t="s">
        <v>57</v>
      </c>
      <c r="D24" s="22" t="s">
        <v>58</v>
      </c>
      <c r="E24" s="22" t="s">
        <v>40</v>
      </c>
      <c r="F24" s="23">
        <v>197.91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10</v>
      </c>
      <c r="C25" s="22" t="s">
        <v>59</v>
      </c>
      <c r="D25" s="22" t="s">
        <v>190</v>
      </c>
      <c r="E25" s="22" t="s">
        <v>40</v>
      </c>
      <c r="F25" s="23">
        <v>183.25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86">
        <v>10</v>
      </c>
      <c r="C26" s="42" t="s">
        <v>61</v>
      </c>
      <c r="D26" s="42" t="s">
        <v>62</v>
      </c>
      <c r="E26" s="42" t="s">
        <v>63</v>
      </c>
      <c r="F26" s="43">
        <v>256.55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85">
        <v>10</v>
      </c>
      <c r="C27" s="22" t="s">
        <v>64</v>
      </c>
      <c r="D27" s="22" t="s">
        <v>191</v>
      </c>
      <c r="E27" s="22" t="s">
        <v>40</v>
      </c>
      <c r="F27" s="23">
        <v>57.174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86">
        <v>10</v>
      </c>
      <c r="C28" s="42" t="s">
        <v>66</v>
      </c>
      <c r="D28" s="42" t="s">
        <v>67</v>
      </c>
      <c r="E28" s="42" t="s">
        <v>63</v>
      </c>
      <c r="F28" s="43">
        <v>109.488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85">
        <v>10</v>
      </c>
      <c r="C29" s="22" t="s">
        <v>68</v>
      </c>
      <c r="D29" s="22" t="s">
        <v>197</v>
      </c>
      <c r="E29" s="22" t="s">
        <v>63</v>
      </c>
      <c r="F29" s="23">
        <v>249.718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88">
        <v>10</v>
      </c>
      <c r="C30" s="26" t="s">
        <v>70</v>
      </c>
      <c r="D30" s="26" t="s">
        <v>71</v>
      </c>
      <c r="E30" s="26" t="s">
        <v>40</v>
      </c>
      <c r="F30" s="27">
        <v>197.91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84">
        <v>10</v>
      </c>
      <c r="C32" s="18" t="s">
        <v>200</v>
      </c>
      <c r="D32" s="18" t="s">
        <v>201</v>
      </c>
      <c r="E32" s="18" t="s">
        <v>40</v>
      </c>
      <c r="F32" s="19">
        <v>14.66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94">
        <v>10</v>
      </c>
      <c r="C33" s="26" t="s">
        <v>232</v>
      </c>
      <c r="D33" s="26" t="s">
        <v>233</v>
      </c>
      <c r="E33" s="26" t="s">
        <v>40</v>
      </c>
      <c r="F33" s="27">
        <v>8.796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7">
        <v>20</v>
      </c>
      <c r="B35" s="84">
        <v>10</v>
      </c>
      <c r="C35" s="18" t="s">
        <v>159</v>
      </c>
      <c r="D35" s="18" t="s">
        <v>160</v>
      </c>
      <c r="E35" s="18" t="s">
        <v>20</v>
      </c>
      <c r="F35" s="19">
        <v>146.6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85">
        <v>10</v>
      </c>
      <c r="C36" s="22" t="s">
        <v>86</v>
      </c>
      <c r="D36" s="22" t="s">
        <v>87</v>
      </c>
      <c r="E36" s="22" t="s">
        <v>20</v>
      </c>
      <c r="F36" s="23">
        <v>146.6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21">
        <v>22</v>
      </c>
      <c r="B37" s="85">
        <v>10</v>
      </c>
      <c r="C37" s="22" t="s">
        <v>88</v>
      </c>
      <c r="D37" s="22" t="s">
        <v>89</v>
      </c>
      <c r="E37" s="22" t="s">
        <v>20</v>
      </c>
      <c r="F37" s="23">
        <v>146.6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23</v>
      </c>
      <c r="B38" s="88">
        <v>10</v>
      </c>
      <c r="C38" s="26" t="s">
        <v>161</v>
      </c>
      <c r="D38" s="26" t="s">
        <v>162</v>
      </c>
      <c r="E38" s="26" t="s">
        <v>20</v>
      </c>
      <c r="F38" s="27">
        <v>146.6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14</v>
      </c>
      <c r="D39" s="14" t="s">
        <v>96</v>
      </c>
      <c r="E39" s="14"/>
      <c r="F39" s="15"/>
      <c r="G39" s="16"/>
      <c r="H39" s="16">
        <f>SUM(H40:H46)</f>
        <v>0</v>
      </c>
      <c r="I39" s="46"/>
    </row>
    <row r="40" spans="1:9" s="6" customFormat="1" ht="13.5" customHeight="1">
      <c r="A40" s="17">
        <v>24</v>
      </c>
      <c r="B40" s="84">
        <v>10</v>
      </c>
      <c r="C40" s="18" t="s">
        <v>204</v>
      </c>
      <c r="D40" s="18" t="s">
        <v>205</v>
      </c>
      <c r="E40" s="18" t="s">
        <v>80</v>
      </c>
      <c r="F40" s="19">
        <v>31</v>
      </c>
      <c r="G40" s="20"/>
      <c r="H40" s="20">
        <f aca="true" t="shared" si="1" ref="H40:H46">F40*G40</f>
        <v>0</v>
      </c>
      <c r="I40" s="48">
        <v>21</v>
      </c>
    </row>
    <row r="41" spans="1:9" s="6" customFormat="1" ht="24" customHeight="1">
      <c r="A41" s="99">
        <v>25</v>
      </c>
      <c r="B41" s="100">
        <v>10</v>
      </c>
      <c r="C41" s="101" t="s">
        <v>206</v>
      </c>
      <c r="D41" s="101" t="s">
        <v>207</v>
      </c>
      <c r="E41" s="101" t="s">
        <v>35</v>
      </c>
      <c r="F41" s="102">
        <v>146.6</v>
      </c>
      <c r="G41" s="24"/>
      <c r="H41" s="24">
        <f t="shared" si="1"/>
        <v>0</v>
      </c>
      <c r="I41" s="49">
        <v>21</v>
      </c>
    </row>
    <row r="42" spans="1:9" s="6" customFormat="1" ht="24" customHeight="1">
      <c r="A42" s="103">
        <v>26</v>
      </c>
      <c r="B42" s="104">
        <v>10</v>
      </c>
      <c r="C42" s="105" t="s">
        <v>208</v>
      </c>
      <c r="D42" s="105" t="s">
        <v>209</v>
      </c>
      <c r="E42" s="105" t="s">
        <v>35</v>
      </c>
      <c r="F42" s="106">
        <v>148.8</v>
      </c>
      <c r="G42" s="44"/>
      <c r="H42" s="44">
        <f t="shared" si="1"/>
        <v>0</v>
      </c>
      <c r="I42" s="49">
        <v>21</v>
      </c>
    </row>
    <row r="43" spans="1:9" s="6" customFormat="1" ht="13.5" customHeight="1">
      <c r="A43" s="96">
        <v>27</v>
      </c>
      <c r="B43" s="97">
        <v>10</v>
      </c>
      <c r="C43" s="95" t="s">
        <v>210</v>
      </c>
      <c r="D43" s="95" t="s">
        <v>211</v>
      </c>
      <c r="E43" s="95" t="s">
        <v>80</v>
      </c>
      <c r="F43" s="98">
        <v>21</v>
      </c>
      <c r="G43" s="24"/>
      <c r="H43" s="2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85">
        <v>10</v>
      </c>
      <c r="C44" s="22" t="s">
        <v>212</v>
      </c>
      <c r="D44" s="22" t="s">
        <v>213</v>
      </c>
      <c r="E44" s="22" t="s">
        <v>80</v>
      </c>
      <c r="F44" s="23">
        <v>10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85">
        <v>10</v>
      </c>
      <c r="C45" s="22" t="s">
        <v>214</v>
      </c>
      <c r="D45" s="22" t="s">
        <v>215</v>
      </c>
      <c r="E45" s="22" t="s">
        <v>80</v>
      </c>
      <c r="F45" s="23">
        <v>21</v>
      </c>
      <c r="G45" s="24"/>
      <c r="H45" s="24">
        <f t="shared" si="1"/>
        <v>0</v>
      </c>
      <c r="I45" s="49">
        <v>21</v>
      </c>
    </row>
    <row r="46" spans="1:9" s="6" customFormat="1" ht="13.5" customHeight="1" thickBot="1">
      <c r="A46" s="107">
        <v>30</v>
      </c>
      <c r="B46" s="108">
        <v>10</v>
      </c>
      <c r="C46" s="109" t="s">
        <v>216</v>
      </c>
      <c r="D46" s="109" t="s">
        <v>217</v>
      </c>
      <c r="E46" s="109" t="s">
        <v>35</v>
      </c>
      <c r="F46" s="110">
        <v>146.6</v>
      </c>
      <c r="G46" s="28"/>
      <c r="H46" s="28">
        <f t="shared" si="1"/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123</v>
      </c>
      <c r="D47" s="14" t="s">
        <v>124</v>
      </c>
      <c r="E47" s="14"/>
      <c r="F47" s="15"/>
      <c r="G47" s="16"/>
      <c r="H47" s="16">
        <f>SUM(H48:H51)</f>
        <v>0</v>
      </c>
      <c r="I47" s="46"/>
    </row>
    <row r="48" spans="1:9" s="6" customFormat="1" ht="13.5" customHeight="1">
      <c r="A48" s="17">
        <v>31</v>
      </c>
      <c r="B48" s="84">
        <v>10</v>
      </c>
      <c r="C48" s="18" t="s">
        <v>125</v>
      </c>
      <c r="D48" s="18" t="s">
        <v>126</v>
      </c>
      <c r="E48" s="18" t="s">
        <v>35</v>
      </c>
      <c r="F48" s="19">
        <v>293.2</v>
      </c>
      <c r="G48" s="20"/>
      <c r="H48" s="20">
        <f>F48*G48</f>
        <v>0</v>
      </c>
      <c r="I48" s="48">
        <v>21</v>
      </c>
    </row>
    <row r="49" spans="1:9" s="6" customFormat="1" ht="13.5" customHeight="1">
      <c r="A49" s="21">
        <v>32</v>
      </c>
      <c r="B49" s="85">
        <v>10</v>
      </c>
      <c r="C49" s="22" t="s">
        <v>127</v>
      </c>
      <c r="D49" s="22" t="s">
        <v>218</v>
      </c>
      <c r="E49" s="22" t="s">
        <v>63</v>
      </c>
      <c r="F49" s="23">
        <v>249.718</v>
      </c>
      <c r="G49" s="24"/>
      <c r="H49" s="24">
        <f>F49*G49</f>
        <v>0</v>
      </c>
      <c r="I49" s="49">
        <v>21</v>
      </c>
    </row>
    <row r="50" spans="1:9" s="6" customFormat="1" ht="13.5" customHeight="1">
      <c r="A50" s="21">
        <v>33</v>
      </c>
      <c r="B50" s="85">
        <v>10</v>
      </c>
      <c r="C50" s="22" t="s">
        <v>129</v>
      </c>
      <c r="D50" s="22" t="s">
        <v>219</v>
      </c>
      <c r="E50" s="22" t="s">
        <v>63</v>
      </c>
      <c r="F50" s="23">
        <v>2247.462</v>
      </c>
      <c r="G50" s="24"/>
      <c r="H50" s="24">
        <f>F50*G50</f>
        <v>0</v>
      </c>
      <c r="I50" s="49">
        <v>21</v>
      </c>
    </row>
    <row r="51" spans="1:9" s="6" customFormat="1" ht="24" customHeight="1" thickBot="1">
      <c r="A51" s="25">
        <v>34</v>
      </c>
      <c r="B51" s="88">
        <v>10</v>
      </c>
      <c r="C51" s="26" t="s">
        <v>220</v>
      </c>
      <c r="D51" s="26" t="s">
        <v>221</v>
      </c>
      <c r="E51" s="26" t="s">
        <v>63</v>
      </c>
      <c r="F51" s="27">
        <v>249.718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131</v>
      </c>
      <c r="D52" s="14" t="s">
        <v>132</v>
      </c>
      <c r="E52" s="14"/>
      <c r="F52" s="15"/>
      <c r="G52" s="16"/>
      <c r="H52" s="16">
        <f>SUM(H53)</f>
        <v>0</v>
      </c>
      <c r="I52" s="46"/>
    </row>
    <row r="53" spans="1:9" s="6" customFormat="1" ht="24" customHeight="1" thickBot="1">
      <c r="A53" s="29">
        <v>35</v>
      </c>
      <c r="B53" s="89">
        <v>10</v>
      </c>
      <c r="C53" s="30" t="s">
        <v>133</v>
      </c>
      <c r="D53" s="30" t="s">
        <v>134</v>
      </c>
      <c r="E53" s="30" t="s">
        <v>63</v>
      </c>
      <c r="F53" s="31">
        <v>372.152</v>
      </c>
      <c r="G53" s="32"/>
      <c r="H53" s="32">
        <f>F53*G53</f>
        <v>0</v>
      </c>
      <c r="I53" s="51">
        <v>21</v>
      </c>
    </row>
    <row r="54" spans="1:9" s="6" customFormat="1" ht="21" customHeight="1">
      <c r="A54" s="13"/>
      <c r="B54" s="13"/>
      <c r="C54" s="14" t="s">
        <v>135</v>
      </c>
      <c r="D54" s="14" t="s">
        <v>136</v>
      </c>
      <c r="E54" s="14"/>
      <c r="F54" s="15"/>
      <c r="G54" s="16"/>
      <c r="H54" s="16">
        <f>H55</f>
        <v>0</v>
      </c>
      <c r="I54" s="46"/>
    </row>
    <row r="55" spans="1:9" s="6" customFormat="1" ht="21" customHeight="1" thickBot="1">
      <c r="A55" s="13"/>
      <c r="B55" s="13"/>
      <c r="C55" s="14" t="s">
        <v>137</v>
      </c>
      <c r="D55" s="14" t="s">
        <v>138</v>
      </c>
      <c r="E55" s="14"/>
      <c r="F55" s="15"/>
      <c r="G55" s="16"/>
      <c r="H55" s="16">
        <f>SUM(H56:H57)</f>
        <v>0</v>
      </c>
      <c r="I55" s="46"/>
    </row>
    <row r="56" spans="1:9" s="6" customFormat="1" ht="13.5" customHeight="1">
      <c r="A56" s="17">
        <v>36</v>
      </c>
      <c r="B56" s="84">
        <v>10</v>
      </c>
      <c r="C56" s="18" t="s">
        <v>222</v>
      </c>
      <c r="D56" s="18" t="s">
        <v>223</v>
      </c>
      <c r="E56" s="18" t="s">
        <v>74</v>
      </c>
      <c r="F56" s="19">
        <v>31</v>
      </c>
      <c r="G56" s="20"/>
      <c r="H56" s="20">
        <f>F56*G56</f>
        <v>0</v>
      </c>
      <c r="I56" s="48">
        <v>21</v>
      </c>
    </row>
    <row r="57" spans="1:9" s="6" customFormat="1" ht="13.5" customHeight="1" thickBot="1">
      <c r="A57" s="107">
        <v>37</v>
      </c>
      <c r="B57" s="108">
        <v>10</v>
      </c>
      <c r="C57" s="109" t="s">
        <v>224</v>
      </c>
      <c r="D57" s="109" t="s">
        <v>225</v>
      </c>
      <c r="E57" s="109" t="s">
        <v>35</v>
      </c>
      <c r="F57" s="110">
        <v>146.6</v>
      </c>
      <c r="G57" s="28"/>
      <c r="H57" s="28">
        <f>F57*G57</f>
        <v>0</v>
      </c>
      <c r="I57" s="50" t="s">
        <v>332</v>
      </c>
    </row>
    <row r="58" spans="1:9" s="6" customFormat="1" ht="21" customHeight="1">
      <c r="A58" s="33"/>
      <c r="B58" s="33"/>
      <c r="C58" s="34"/>
      <c r="D58" s="34" t="s">
        <v>143</v>
      </c>
      <c r="E58" s="34"/>
      <c r="F58" s="35"/>
      <c r="G58" s="36"/>
      <c r="H58" s="36">
        <f>H12+H54</f>
        <v>0</v>
      </c>
      <c r="I58" s="46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05"/>
  <sheetViews>
    <sheetView showGridLines="0" view="pageBreakPreview" zoomScaleSheetLayoutView="100" zoomScalePageLayoutView="0" workbookViewId="0" topLeftCell="A7">
      <selection activeCell="F38" sqref="F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258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H13+H39+H42+H45+H52+H67+H72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25">
        <v>1</v>
      </c>
      <c r="B14" s="126">
        <v>13</v>
      </c>
      <c r="C14" s="127" t="s">
        <v>18</v>
      </c>
      <c r="D14" s="127" t="s">
        <v>19</v>
      </c>
      <c r="E14" s="127" t="s">
        <v>20</v>
      </c>
      <c r="F14" s="124">
        <v>382.27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99">
        <v>2</v>
      </c>
      <c r="B15" s="100">
        <v>13</v>
      </c>
      <c r="C15" s="101" t="s">
        <v>21</v>
      </c>
      <c r="D15" s="101" t="s">
        <v>22</v>
      </c>
      <c r="E15" s="101" t="s">
        <v>20</v>
      </c>
      <c r="F15" s="102">
        <v>382.27</v>
      </c>
      <c r="G15" s="24"/>
      <c r="H15" s="24">
        <f aca="true" t="shared" si="0" ref="H15:H33">F15*G15</f>
        <v>0</v>
      </c>
      <c r="I15" s="49">
        <v>21</v>
      </c>
    </row>
    <row r="16" spans="1:9" s="6" customFormat="1" ht="13.5" customHeight="1">
      <c r="A16" s="99">
        <v>3</v>
      </c>
      <c r="B16" s="100">
        <v>13</v>
      </c>
      <c r="C16" s="101" t="s">
        <v>23</v>
      </c>
      <c r="D16" s="101" t="s">
        <v>178</v>
      </c>
      <c r="E16" s="101" t="s">
        <v>20</v>
      </c>
      <c r="F16" s="102">
        <v>382.27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99">
        <v>4</v>
      </c>
      <c r="B17" s="100">
        <v>13</v>
      </c>
      <c r="C17" s="101" t="s">
        <v>25</v>
      </c>
      <c r="D17" s="101" t="s">
        <v>26</v>
      </c>
      <c r="E17" s="101" t="s">
        <v>20</v>
      </c>
      <c r="F17" s="102">
        <v>1048.6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13</v>
      </c>
      <c r="C18" s="22" t="s">
        <v>27</v>
      </c>
      <c r="D18" s="22" t="s">
        <v>28</v>
      </c>
      <c r="E18" s="22" t="s">
        <v>29</v>
      </c>
      <c r="F18" s="23">
        <v>1920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85">
        <v>13</v>
      </c>
      <c r="C19" s="22" t="s">
        <v>30</v>
      </c>
      <c r="D19" s="22" t="s">
        <v>31</v>
      </c>
      <c r="E19" s="22" t="s">
        <v>32</v>
      </c>
      <c r="F19" s="23">
        <v>80</v>
      </c>
      <c r="G19" s="24"/>
      <c r="H19" s="24">
        <f t="shared" si="0"/>
        <v>0</v>
      </c>
      <c r="I19" s="49">
        <v>21</v>
      </c>
    </row>
    <row r="20" spans="1:9" s="6" customFormat="1" ht="24" customHeight="1">
      <c r="A20" s="21">
        <v>7</v>
      </c>
      <c r="B20" s="85">
        <v>13</v>
      </c>
      <c r="C20" s="22" t="s">
        <v>226</v>
      </c>
      <c r="D20" s="22" t="s">
        <v>259</v>
      </c>
      <c r="E20" s="22" t="s">
        <v>35</v>
      </c>
      <c r="F20" s="23">
        <v>13.2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85">
        <v>13</v>
      </c>
      <c r="C21" s="22" t="s">
        <v>260</v>
      </c>
      <c r="D21" s="22" t="s">
        <v>261</v>
      </c>
      <c r="E21" s="22" t="s">
        <v>35</v>
      </c>
      <c r="F21" s="23">
        <v>12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85">
        <v>13</v>
      </c>
      <c r="C22" s="22" t="s">
        <v>228</v>
      </c>
      <c r="D22" s="22" t="s">
        <v>229</v>
      </c>
      <c r="E22" s="22" t="s">
        <v>35</v>
      </c>
      <c r="F22" s="23">
        <v>1.2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85">
        <v>13</v>
      </c>
      <c r="C23" s="22" t="s">
        <v>38</v>
      </c>
      <c r="D23" s="22" t="s">
        <v>39</v>
      </c>
      <c r="E23" s="22" t="s">
        <v>40</v>
      </c>
      <c r="F23" s="23">
        <v>47.52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85">
        <v>13</v>
      </c>
      <c r="C24" s="22" t="s">
        <v>45</v>
      </c>
      <c r="D24" s="22" t="s">
        <v>46</v>
      </c>
      <c r="E24" s="22" t="s">
        <v>40</v>
      </c>
      <c r="F24" s="23">
        <v>1255.361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13</v>
      </c>
      <c r="C25" s="22" t="s">
        <v>47</v>
      </c>
      <c r="D25" s="22" t="s">
        <v>180</v>
      </c>
      <c r="E25" s="22" t="s">
        <v>40</v>
      </c>
      <c r="F25" s="23">
        <v>1255.361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85">
        <v>13</v>
      </c>
      <c r="C26" s="22" t="s">
        <v>181</v>
      </c>
      <c r="D26" s="22" t="s">
        <v>182</v>
      </c>
      <c r="E26" s="22" t="s">
        <v>20</v>
      </c>
      <c r="F26" s="23">
        <v>1650.679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85">
        <v>13</v>
      </c>
      <c r="C27" s="22" t="s">
        <v>249</v>
      </c>
      <c r="D27" s="22" t="s">
        <v>250</v>
      </c>
      <c r="E27" s="22" t="s">
        <v>20</v>
      </c>
      <c r="F27" s="23">
        <v>680.703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85">
        <v>13</v>
      </c>
      <c r="C28" s="22" t="s">
        <v>183</v>
      </c>
      <c r="D28" s="22" t="s">
        <v>184</v>
      </c>
      <c r="E28" s="22" t="s">
        <v>20</v>
      </c>
      <c r="F28" s="23">
        <v>1650.679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85">
        <v>13</v>
      </c>
      <c r="C29" s="22" t="s">
        <v>251</v>
      </c>
      <c r="D29" s="22" t="s">
        <v>252</v>
      </c>
      <c r="E29" s="22" t="s">
        <v>20</v>
      </c>
      <c r="F29" s="23">
        <v>680.703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85">
        <v>13</v>
      </c>
      <c r="C30" s="22" t="s">
        <v>53</v>
      </c>
      <c r="D30" s="22" t="s">
        <v>185</v>
      </c>
      <c r="E30" s="22" t="s">
        <v>40</v>
      </c>
      <c r="F30" s="23">
        <v>1255.361</v>
      </c>
      <c r="G30" s="24"/>
      <c r="H30" s="24">
        <f t="shared" si="0"/>
        <v>0</v>
      </c>
      <c r="I30" s="49">
        <v>21</v>
      </c>
    </row>
    <row r="31" spans="1:9" s="6" customFormat="1" ht="24" customHeight="1">
      <c r="A31" s="21">
        <v>18</v>
      </c>
      <c r="B31" s="85">
        <v>13</v>
      </c>
      <c r="C31" s="22" t="s">
        <v>55</v>
      </c>
      <c r="D31" s="22" t="s">
        <v>56</v>
      </c>
      <c r="E31" s="22" t="s">
        <v>40</v>
      </c>
      <c r="F31" s="23">
        <v>1255.361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85">
        <v>13</v>
      </c>
      <c r="C32" s="22" t="s">
        <v>57</v>
      </c>
      <c r="D32" s="22" t="s">
        <v>58</v>
      </c>
      <c r="E32" s="22" t="s">
        <v>40</v>
      </c>
      <c r="F32" s="23">
        <v>1255.361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21">
        <v>20</v>
      </c>
      <c r="B33" s="85">
        <v>13</v>
      </c>
      <c r="C33" s="22" t="s">
        <v>59</v>
      </c>
      <c r="D33" s="22" t="s">
        <v>190</v>
      </c>
      <c r="E33" s="22" t="s">
        <v>40</v>
      </c>
      <c r="F33" s="23">
        <v>626.845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41">
        <v>21</v>
      </c>
      <c r="B34" s="86">
        <v>13</v>
      </c>
      <c r="C34" s="42" t="s">
        <v>61</v>
      </c>
      <c r="D34" s="42" t="s">
        <v>62</v>
      </c>
      <c r="E34" s="42" t="s">
        <v>63</v>
      </c>
      <c r="F34" s="43">
        <v>877.583</v>
      </c>
      <c r="G34" s="44"/>
      <c r="H34" s="44">
        <f>F34*G34</f>
        <v>0</v>
      </c>
      <c r="I34" s="49">
        <v>21</v>
      </c>
    </row>
    <row r="35" spans="1:9" s="6" customFormat="1" ht="13.5" customHeight="1">
      <c r="A35" s="21">
        <v>22</v>
      </c>
      <c r="B35" s="85">
        <v>13</v>
      </c>
      <c r="C35" s="22" t="s">
        <v>64</v>
      </c>
      <c r="D35" s="22" t="s">
        <v>191</v>
      </c>
      <c r="E35" s="22" t="s">
        <v>40</v>
      </c>
      <c r="F35" s="23">
        <v>354.433</v>
      </c>
      <c r="G35" s="24"/>
      <c r="H35" s="24">
        <f>F35*G35</f>
        <v>0</v>
      </c>
      <c r="I35" s="49">
        <v>21</v>
      </c>
    </row>
    <row r="36" spans="1:9" s="6" customFormat="1" ht="13.5" customHeight="1">
      <c r="A36" s="41">
        <v>23</v>
      </c>
      <c r="B36" s="86">
        <v>13</v>
      </c>
      <c r="C36" s="42" t="s">
        <v>66</v>
      </c>
      <c r="D36" s="42" t="s">
        <v>67</v>
      </c>
      <c r="E36" s="42" t="s">
        <v>63</v>
      </c>
      <c r="F36" s="43">
        <v>678.739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99">
        <v>24</v>
      </c>
      <c r="B37" s="100">
        <v>13</v>
      </c>
      <c r="C37" s="101" t="s">
        <v>68</v>
      </c>
      <c r="D37" s="101" t="s">
        <v>197</v>
      </c>
      <c r="E37" s="101" t="s">
        <v>63</v>
      </c>
      <c r="F37" s="102">
        <v>690.312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25</v>
      </c>
      <c r="B38" s="88">
        <v>13</v>
      </c>
      <c r="C38" s="26" t="s">
        <v>70</v>
      </c>
      <c r="D38" s="26" t="s">
        <v>71</v>
      </c>
      <c r="E38" s="26" t="s">
        <v>40</v>
      </c>
      <c r="F38" s="27">
        <v>1255.361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46"/>
    </row>
    <row r="40" spans="1:9" s="6" customFormat="1" ht="24" customHeight="1">
      <c r="A40" s="17">
        <v>26</v>
      </c>
      <c r="B40" s="84">
        <v>13</v>
      </c>
      <c r="C40" s="18" t="s">
        <v>230</v>
      </c>
      <c r="D40" s="18" t="s">
        <v>231</v>
      </c>
      <c r="E40" s="18" t="s">
        <v>35</v>
      </c>
      <c r="F40" s="19">
        <v>561.7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88">
        <v>13</v>
      </c>
      <c r="C41" s="26" t="s">
        <v>78</v>
      </c>
      <c r="D41" s="26" t="s">
        <v>79</v>
      </c>
      <c r="E41" s="26" t="s">
        <v>80</v>
      </c>
      <c r="F41" s="27">
        <v>11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SUM(H43:H44)</f>
        <v>0</v>
      </c>
      <c r="I42" s="46"/>
    </row>
    <row r="43" spans="1:9" s="6" customFormat="1" ht="24" customHeight="1">
      <c r="A43" s="17">
        <v>28</v>
      </c>
      <c r="B43" s="84">
        <v>13</v>
      </c>
      <c r="C43" s="18" t="s">
        <v>200</v>
      </c>
      <c r="D43" s="18" t="s">
        <v>201</v>
      </c>
      <c r="E43" s="18" t="s">
        <v>40</v>
      </c>
      <c r="F43" s="19">
        <v>67.404</v>
      </c>
      <c r="G43" s="20"/>
      <c r="H43" s="20">
        <f>F43*G43</f>
        <v>0</v>
      </c>
      <c r="I43" s="48">
        <v>21</v>
      </c>
    </row>
    <row r="44" spans="1:9" s="6" customFormat="1" ht="13.5" customHeight="1" thickBot="1">
      <c r="A44" s="25">
        <v>29</v>
      </c>
      <c r="B44" s="88">
        <v>13</v>
      </c>
      <c r="C44" s="26" t="s">
        <v>232</v>
      </c>
      <c r="D44" s="26" t="s">
        <v>233</v>
      </c>
      <c r="E44" s="26" t="s">
        <v>40</v>
      </c>
      <c r="F44" s="27">
        <v>40.442</v>
      </c>
      <c r="G44" s="28"/>
      <c r="H44" s="28">
        <f>F44*G44</f>
        <v>0</v>
      </c>
      <c r="I44" s="50">
        <v>21</v>
      </c>
    </row>
    <row r="45" spans="1:9" s="6" customFormat="1" ht="21" customHeight="1" thickBot="1">
      <c r="A45" s="13"/>
      <c r="B45" s="13"/>
      <c r="C45" s="14" t="s">
        <v>13</v>
      </c>
      <c r="D45" s="14" t="s">
        <v>85</v>
      </c>
      <c r="E45" s="14"/>
      <c r="F45" s="15"/>
      <c r="G45" s="16"/>
      <c r="H45" s="16">
        <f>SUM(H46:H51)</f>
        <v>0</v>
      </c>
      <c r="I45" s="46"/>
    </row>
    <row r="46" spans="1:9" s="6" customFormat="1" ht="13.5" customHeight="1">
      <c r="A46" s="125">
        <v>30</v>
      </c>
      <c r="B46" s="126">
        <v>13</v>
      </c>
      <c r="C46" s="127" t="s">
        <v>159</v>
      </c>
      <c r="D46" s="127" t="s">
        <v>160</v>
      </c>
      <c r="E46" s="127" t="s">
        <v>20</v>
      </c>
      <c r="F46" s="124">
        <v>382.27</v>
      </c>
      <c r="G46" s="20"/>
      <c r="H46" s="20">
        <f aca="true" t="shared" si="1" ref="H46:H51">F46*G46</f>
        <v>0</v>
      </c>
      <c r="I46" s="48">
        <v>21</v>
      </c>
    </row>
    <row r="47" spans="1:9" s="6" customFormat="1" ht="24" customHeight="1">
      <c r="A47" s="99">
        <v>31</v>
      </c>
      <c r="B47" s="100">
        <v>13</v>
      </c>
      <c r="C47" s="101" t="s">
        <v>86</v>
      </c>
      <c r="D47" s="101" t="s">
        <v>87</v>
      </c>
      <c r="E47" s="101" t="s">
        <v>20</v>
      </c>
      <c r="F47" s="102">
        <v>382.27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99">
        <v>32</v>
      </c>
      <c r="B48" s="100">
        <v>13</v>
      </c>
      <c r="C48" s="101" t="s">
        <v>88</v>
      </c>
      <c r="D48" s="101" t="s">
        <v>89</v>
      </c>
      <c r="E48" s="101" t="s">
        <v>20</v>
      </c>
      <c r="F48" s="102">
        <v>382.27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99">
        <v>33</v>
      </c>
      <c r="B49" s="100">
        <v>13</v>
      </c>
      <c r="C49" s="101" t="s">
        <v>202</v>
      </c>
      <c r="D49" s="101" t="s">
        <v>203</v>
      </c>
      <c r="E49" s="101" t="s">
        <v>20</v>
      </c>
      <c r="F49" s="102">
        <v>1048.6</v>
      </c>
      <c r="G49" s="24"/>
      <c r="H49" s="24">
        <f t="shared" si="1"/>
        <v>0</v>
      </c>
      <c r="I49" s="49">
        <v>21</v>
      </c>
    </row>
    <row r="50" spans="1:9" s="6" customFormat="1" ht="24" customHeight="1">
      <c r="A50" s="99">
        <v>34</v>
      </c>
      <c r="B50" s="100">
        <v>13</v>
      </c>
      <c r="C50" s="101" t="s">
        <v>161</v>
      </c>
      <c r="D50" s="101" t="s">
        <v>162</v>
      </c>
      <c r="E50" s="101" t="s">
        <v>20</v>
      </c>
      <c r="F50" s="102">
        <v>382.27</v>
      </c>
      <c r="G50" s="24"/>
      <c r="H50" s="24">
        <f t="shared" si="1"/>
        <v>0</v>
      </c>
      <c r="I50" s="49">
        <v>21</v>
      </c>
    </row>
    <row r="51" spans="1:9" s="6" customFormat="1" ht="13.5" customHeight="1" thickBot="1">
      <c r="A51" s="25">
        <v>35</v>
      </c>
      <c r="B51" s="88">
        <v>13</v>
      </c>
      <c r="C51" s="26" t="s">
        <v>94</v>
      </c>
      <c r="D51" s="26" t="s">
        <v>95</v>
      </c>
      <c r="E51" s="26" t="s">
        <v>35</v>
      </c>
      <c r="F51" s="27">
        <v>7</v>
      </c>
      <c r="G51" s="28"/>
      <c r="H51" s="28">
        <f t="shared" si="1"/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14</v>
      </c>
      <c r="D52" s="14" t="s">
        <v>96</v>
      </c>
      <c r="E52" s="14"/>
      <c r="F52" s="15"/>
      <c r="G52" s="16"/>
      <c r="H52" s="16">
        <f>SUM(H53:H66)</f>
        <v>0</v>
      </c>
      <c r="I52" s="46"/>
    </row>
    <row r="53" spans="1:9" s="6" customFormat="1" ht="24" customHeight="1">
      <c r="A53" s="17">
        <v>36</v>
      </c>
      <c r="B53" s="84">
        <v>13</v>
      </c>
      <c r="C53" s="18" t="s">
        <v>97</v>
      </c>
      <c r="D53" s="18" t="s">
        <v>98</v>
      </c>
      <c r="E53" s="18" t="s">
        <v>35</v>
      </c>
      <c r="F53" s="19">
        <v>561.7</v>
      </c>
      <c r="G53" s="20"/>
      <c r="H53" s="20">
        <f aca="true" t="shared" si="2" ref="H53:H66">F53*G53</f>
        <v>0</v>
      </c>
      <c r="I53" s="48">
        <v>21</v>
      </c>
    </row>
    <row r="54" spans="1:9" s="6" customFormat="1" ht="24" customHeight="1">
      <c r="A54" s="41">
        <v>37</v>
      </c>
      <c r="B54" s="86">
        <v>13</v>
      </c>
      <c r="C54" s="42" t="s">
        <v>99</v>
      </c>
      <c r="D54" s="42" t="s">
        <v>100</v>
      </c>
      <c r="E54" s="42" t="s">
        <v>35</v>
      </c>
      <c r="F54" s="43">
        <v>570.938</v>
      </c>
      <c r="G54" s="44"/>
      <c r="H54" s="44">
        <f t="shared" si="2"/>
        <v>0</v>
      </c>
      <c r="I54" s="49">
        <v>21</v>
      </c>
    </row>
    <row r="55" spans="1:9" s="6" customFormat="1" ht="24" customHeight="1">
      <c r="A55" s="21">
        <v>38</v>
      </c>
      <c r="B55" s="85">
        <v>13</v>
      </c>
      <c r="C55" s="22" t="s">
        <v>101</v>
      </c>
      <c r="D55" s="22" t="s">
        <v>102</v>
      </c>
      <c r="E55" s="22" t="s">
        <v>80</v>
      </c>
      <c r="F55" s="23">
        <v>46</v>
      </c>
      <c r="G55" s="24"/>
      <c r="H55" s="24">
        <f t="shared" si="2"/>
        <v>0</v>
      </c>
      <c r="I55" s="49">
        <v>21</v>
      </c>
    </row>
    <row r="56" spans="1:9" s="6" customFormat="1" ht="24" customHeight="1">
      <c r="A56" s="41">
        <v>39</v>
      </c>
      <c r="B56" s="86">
        <v>13</v>
      </c>
      <c r="C56" s="42" t="s">
        <v>103</v>
      </c>
      <c r="D56" s="42" t="s">
        <v>104</v>
      </c>
      <c r="E56" s="42" t="s">
        <v>80</v>
      </c>
      <c r="F56" s="43">
        <v>23</v>
      </c>
      <c r="G56" s="44"/>
      <c r="H56" s="44">
        <f t="shared" si="2"/>
        <v>0</v>
      </c>
      <c r="I56" s="49"/>
    </row>
    <row r="57" spans="1:9" s="6" customFormat="1" ht="24" customHeight="1">
      <c r="A57" s="41">
        <v>40</v>
      </c>
      <c r="B57" s="86">
        <v>13</v>
      </c>
      <c r="C57" s="42" t="s">
        <v>234</v>
      </c>
      <c r="D57" s="42" t="s">
        <v>235</v>
      </c>
      <c r="E57" s="42" t="s">
        <v>80</v>
      </c>
      <c r="F57" s="43">
        <v>23</v>
      </c>
      <c r="G57" s="44"/>
      <c r="H57" s="44">
        <f t="shared" si="2"/>
        <v>0</v>
      </c>
      <c r="I57" s="49">
        <v>21</v>
      </c>
    </row>
    <row r="58" spans="1:9" s="6" customFormat="1" ht="24" customHeight="1">
      <c r="A58" s="21">
        <v>41</v>
      </c>
      <c r="B58" s="85">
        <v>13</v>
      </c>
      <c r="C58" s="22" t="s">
        <v>105</v>
      </c>
      <c r="D58" s="22" t="s">
        <v>106</v>
      </c>
      <c r="E58" s="22" t="s">
        <v>80</v>
      </c>
      <c r="F58" s="23">
        <v>23</v>
      </c>
      <c r="G58" s="24"/>
      <c r="H58" s="24">
        <f t="shared" si="2"/>
        <v>0</v>
      </c>
      <c r="I58" s="49">
        <v>21</v>
      </c>
    </row>
    <row r="59" spans="1:9" s="6" customFormat="1" ht="24" customHeight="1">
      <c r="A59" s="41">
        <v>42</v>
      </c>
      <c r="B59" s="86">
        <v>13</v>
      </c>
      <c r="C59" s="42" t="s">
        <v>236</v>
      </c>
      <c r="D59" s="42" t="s">
        <v>237</v>
      </c>
      <c r="E59" s="42" t="s">
        <v>80</v>
      </c>
      <c r="F59" s="43">
        <v>23</v>
      </c>
      <c r="G59" s="44"/>
      <c r="H59" s="44">
        <f t="shared" si="2"/>
        <v>0</v>
      </c>
      <c r="I59" s="49">
        <v>21</v>
      </c>
    </row>
    <row r="60" spans="1:9" s="6" customFormat="1" ht="24" customHeight="1">
      <c r="A60" s="21">
        <v>43</v>
      </c>
      <c r="B60" s="85">
        <v>13</v>
      </c>
      <c r="C60" s="22" t="s">
        <v>109</v>
      </c>
      <c r="D60" s="22" t="s">
        <v>110</v>
      </c>
      <c r="E60" s="22" t="s">
        <v>80</v>
      </c>
      <c r="F60" s="23">
        <v>13</v>
      </c>
      <c r="G60" s="24"/>
      <c r="H60" s="24">
        <f t="shared" si="2"/>
        <v>0</v>
      </c>
      <c r="I60" s="49">
        <v>21</v>
      </c>
    </row>
    <row r="61" spans="1:9" s="6" customFormat="1" ht="24" customHeight="1">
      <c r="A61" s="21">
        <v>44</v>
      </c>
      <c r="B61" s="85">
        <v>13</v>
      </c>
      <c r="C61" s="22" t="s">
        <v>169</v>
      </c>
      <c r="D61" s="22" t="s">
        <v>170</v>
      </c>
      <c r="E61" s="22" t="s">
        <v>80</v>
      </c>
      <c r="F61" s="23">
        <v>7</v>
      </c>
      <c r="G61" s="24"/>
      <c r="H61" s="24">
        <f t="shared" si="2"/>
        <v>0</v>
      </c>
      <c r="I61" s="49">
        <v>21</v>
      </c>
    </row>
    <row r="62" spans="1:9" s="6" customFormat="1" ht="13.5" customHeight="1">
      <c r="A62" s="41">
        <v>45</v>
      </c>
      <c r="B62" s="86">
        <v>13</v>
      </c>
      <c r="C62" s="42" t="s">
        <v>262</v>
      </c>
      <c r="D62" s="42" t="s">
        <v>263</v>
      </c>
      <c r="E62" s="42" t="s">
        <v>80</v>
      </c>
      <c r="F62" s="43">
        <v>6</v>
      </c>
      <c r="G62" s="44"/>
      <c r="H62" s="44">
        <f t="shared" si="2"/>
        <v>0</v>
      </c>
      <c r="I62" s="49">
        <v>21</v>
      </c>
    </row>
    <row r="63" spans="1:9" s="6" customFormat="1" ht="34.5" customHeight="1">
      <c r="A63" s="21">
        <v>46</v>
      </c>
      <c r="B63" s="85">
        <v>13</v>
      </c>
      <c r="C63" s="22" t="s">
        <v>114</v>
      </c>
      <c r="D63" s="22" t="s">
        <v>115</v>
      </c>
      <c r="E63" s="22" t="s">
        <v>116</v>
      </c>
      <c r="F63" s="23">
        <v>9</v>
      </c>
      <c r="G63" s="24"/>
      <c r="H63" s="24">
        <f t="shared" si="2"/>
        <v>0</v>
      </c>
      <c r="I63" s="49">
        <v>21</v>
      </c>
    </row>
    <row r="64" spans="1:9" s="6" customFormat="1" ht="34.5" customHeight="1">
      <c r="A64" s="21">
        <v>47</v>
      </c>
      <c r="B64" s="85">
        <v>13</v>
      </c>
      <c r="C64" s="22" t="s">
        <v>117</v>
      </c>
      <c r="D64" s="22" t="s">
        <v>118</v>
      </c>
      <c r="E64" s="22" t="s">
        <v>116</v>
      </c>
      <c r="F64" s="23">
        <v>4</v>
      </c>
      <c r="G64" s="24"/>
      <c r="H64" s="24">
        <f t="shared" si="2"/>
        <v>0</v>
      </c>
      <c r="I64" s="49">
        <v>21</v>
      </c>
    </row>
    <row r="65" spans="1:9" s="6" customFormat="1" ht="24" customHeight="1">
      <c r="A65" s="21">
        <v>48</v>
      </c>
      <c r="B65" s="85">
        <v>13</v>
      </c>
      <c r="C65" s="22" t="s">
        <v>176</v>
      </c>
      <c r="D65" s="22" t="s">
        <v>177</v>
      </c>
      <c r="E65" s="22" t="s">
        <v>116</v>
      </c>
      <c r="F65" s="23">
        <v>13</v>
      </c>
      <c r="G65" s="24"/>
      <c r="H65" s="24">
        <f t="shared" si="2"/>
        <v>0</v>
      </c>
      <c r="I65" s="49">
        <v>21</v>
      </c>
    </row>
    <row r="66" spans="1:9" s="6" customFormat="1" ht="13.5" customHeight="1" thickBot="1">
      <c r="A66" s="25">
        <v>49</v>
      </c>
      <c r="B66" s="88">
        <v>13</v>
      </c>
      <c r="C66" s="26" t="s">
        <v>121</v>
      </c>
      <c r="D66" s="26" t="s">
        <v>122</v>
      </c>
      <c r="E66" s="26" t="s">
        <v>35</v>
      </c>
      <c r="F66" s="27">
        <v>562.5</v>
      </c>
      <c r="G66" s="28"/>
      <c r="H66" s="28">
        <f t="shared" si="2"/>
        <v>0</v>
      </c>
      <c r="I66" s="50">
        <v>21</v>
      </c>
    </row>
    <row r="67" spans="1:9" s="6" customFormat="1" ht="21" customHeight="1" thickBot="1">
      <c r="A67" s="13"/>
      <c r="B67" s="13"/>
      <c r="C67" s="14" t="s">
        <v>123</v>
      </c>
      <c r="D67" s="14" t="s">
        <v>124</v>
      </c>
      <c r="E67" s="14"/>
      <c r="F67" s="15"/>
      <c r="G67" s="16"/>
      <c r="H67" s="16">
        <f>SUM(H68:H71)</f>
        <v>0</v>
      </c>
      <c r="I67" s="46"/>
    </row>
    <row r="68" spans="1:9" s="6" customFormat="1" ht="13.5" customHeight="1">
      <c r="A68" s="17">
        <v>50</v>
      </c>
      <c r="B68" s="84">
        <v>13</v>
      </c>
      <c r="C68" s="18" t="s">
        <v>125</v>
      </c>
      <c r="D68" s="18" t="s">
        <v>126</v>
      </c>
      <c r="E68" s="18" t="s">
        <v>35</v>
      </c>
      <c r="F68" s="19">
        <v>633.8</v>
      </c>
      <c r="G68" s="20"/>
      <c r="H68" s="20">
        <f>F68*G68</f>
        <v>0</v>
      </c>
      <c r="I68" s="48">
        <v>21</v>
      </c>
    </row>
    <row r="69" spans="1:9" s="6" customFormat="1" ht="13.5" customHeight="1">
      <c r="A69" s="21">
        <v>51</v>
      </c>
      <c r="B69" s="85">
        <v>13</v>
      </c>
      <c r="C69" s="22" t="s">
        <v>127</v>
      </c>
      <c r="D69" s="22" t="s">
        <v>218</v>
      </c>
      <c r="E69" s="22" t="s">
        <v>63</v>
      </c>
      <c r="F69" s="23">
        <v>895.932</v>
      </c>
      <c r="G69" s="24"/>
      <c r="H69" s="24">
        <f>F69*G69</f>
        <v>0</v>
      </c>
      <c r="I69" s="49">
        <v>21</v>
      </c>
    </row>
    <row r="70" spans="1:9" s="6" customFormat="1" ht="13.5" customHeight="1">
      <c r="A70" s="21">
        <v>52</v>
      </c>
      <c r="B70" s="85">
        <v>13</v>
      </c>
      <c r="C70" s="22" t="s">
        <v>129</v>
      </c>
      <c r="D70" s="22" t="s">
        <v>219</v>
      </c>
      <c r="E70" s="22" t="s">
        <v>63</v>
      </c>
      <c r="F70" s="23">
        <v>8063.388</v>
      </c>
      <c r="G70" s="24"/>
      <c r="H70" s="24">
        <f>F70*G70</f>
        <v>0</v>
      </c>
      <c r="I70" s="49">
        <v>21</v>
      </c>
    </row>
    <row r="71" spans="1:9" s="6" customFormat="1" ht="24" customHeight="1" thickBot="1">
      <c r="A71" s="25">
        <v>53</v>
      </c>
      <c r="B71" s="88">
        <v>13</v>
      </c>
      <c r="C71" s="26" t="s">
        <v>220</v>
      </c>
      <c r="D71" s="26" t="s">
        <v>221</v>
      </c>
      <c r="E71" s="26" t="s">
        <v>63</v>
      </c>
      <c r="F71" s="27">
        <v>895.932</v>
      </c>
      <c r="G71" s="28"/>
      <c r="H71" s="28">
        <f>F71*G71</f>
        <v>0</v>
      </c>
      <c r="I71" s="50">
        <v>21</v>
      </c>
    </row>
    <row r="72" spans="1:9" s="6" customFormat="1" ht="21" customHeight="1" thickBot="1">
      <c r="A72" s="13"/>
      <c r="B72" s="13"/>
      <c r="C72" s="14" t="s">
        <v>131</v>
      </c>
      <c r="D72" s="14" t="s">
        <v>132</v>
      </c>
      <c r="E72" s="14"/>
      <c r="F72" s="15"/>
      <c r="G72" s="16"/>
      <c r="H72" s="16">
        <f>SUM(H73)</f>
        <v>0</v>
      </c>
      <c r="I72" s="46"/>
    </row>
    <row r="73" spans="1:9" s="6" customFormat="1" ht="24" customHeight="1" thickBot="1">
      <c r="A73" s="29">
        <v>54</v>
      </c>
      <c r="B73" s="89">
        <v>13</v>
      </c>
      <c r="C73" s="30" t="s">
        <v>133</v>
      </c>
      <c r="D73" s="30" t="s">
        <v>134</v>
      </c>
      <c r="E73" s="30" t="s">
        <v>63</v>
      </c>
      <c r="F73" s="31">
        <v>1731.301</v>
      </c>
      <c r="G73" s="32"/>
      <c r="H73" s="32">
        <f>F73*G73</f>
        <v>0</v>
      </c>
      <c r="I73" s="51">
        <v>21</v>
      </c>
    </row>
    <row r="74" spans="1:9" s="6" customFormat="1" ht="15.75" customHeight="1">
      <c r="A74" s="13"/>
      <c r="B74" s="13"/>
      <c r="C74" s="14" t="s">
        <v>135</v>
      </c>
      <c r="D74" s="14" t="s">
        <v>136</v>
      </c>
      <c r="E74" s="14"/>
      <c r="F74" s="15"/>
      <c r="G74" s="16"/>
      <c r="H74" s="16">
        <f>H75</f>
        <v>0</v>
      </c>
      <c r="I74" s="46"/>
    </row>
    <row r="75" spans="1:9" s="6" customFormat="1" ht="15.75" customHeight="1" thickBot="1">
      <c r="A75" s="13"/>
      <c r="B75" s="13"/>
      <c r="C75" s="14" t="s">
        <v>137</v>
      </c>
      <c r="D75" s="14" t="s">
        <v>138</v>
      </c>
      <c r="E75" s="14"/>
      <c r="F75" s="15"/>
      <c r="G75" s="16"/>
      <c r="H75" s="16">
        <f>SUM(H76:H77)</f>
        <v>0</v>
      </c>
      <c r="I75" s="46"/>
    </row>
    <row r="76" spans="1:9" s="6" customFormat="1" ht="13.5" customHeight="1">
      <c r="A76" s="17">
        <v>55</v>
      </c>
      <c r="B76" s="84">
        <v>13</v>
      </c>
      <c r="C76" s="18" t="s">
        <v>139</v>
      </c>
      <c r="D76" s="18" t="s">
        <v>140</v>
      </c>
      <c r="E76" s="18" t="s">
        <v>74</v>
      </c>
      <c r="F76" s="19">
        <v>13</v>
      </c>
      <c r="G76" s="20"/>
      <c r="H76" s="20">
        <f>F76*G76</f>
        <v>0</v>
      </c>
      <c r="I76" s="48">
        <v>21</v>
      </c>
    </row>
    <row r="77" spans="1:9" s="6" customFormat="1" ht="13.5" customHeight="1" thickBot="1">
      <c r="A77" s="25">
        <v>56</v>
      </c>
      <c r="B77" s="88">
        <v>13</v>
      </c>
      <c r="C77" s="26" t="s">
        <v>141</v>
      </c>
      <c r="D77" s="26" t="s">
        <v>142</v>
      </c>
      <c r="E77" s="26" t="s">
        <v>35</v>
      </c>
      <c r="F77" s="27">
        <v>562.5</v>
      </c>
      <c r="G77" s="28"/>
      <c r="H77" s="28">
        <f>F77*G77</f>
        <v>0</v>
      </c>
      <c r="I77" s="50">
        <v>21</v>
      </c>
    </row>
    <row r="78" spans="1:9" s="6" customFormat="1" ht="21" customHeight="1">
      <c r="A78" s="33"/>
      <c r="B78" s="33"/>
      <c r="C78" s="34"/>
      <c r="D78" s="34" t="s">
        <v>143</v>
      </c>
      <c r="E78" s="34"/>
      <c r="F78" s="35"/>
      <c r="G78" s="36"/>
      <c r="H78" s="36">
        <f>H12+H74</f>
        <v>0</v>
      </c>
      <c r="I78" s="46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5"/>
    </row>
    <row r="98" ht="12" customHeight="1">
      <c r="I98" s="45"/>
    </row>
    <row r="99" ht="12" customHeight="1">
      <c r="I99" s="45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1"/>
  <sheetViews>
    <sheetView showGridLines="0" view="pageBreakPreview" zoomScaleSheetLayoutView="100" zoomScalePageLayoutView="0" workbookViewId="0" topLeftCell="A25">
      <selection activeCell="F49" sqref="F4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264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H13+H31+H34+H39+H47+H52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25">
        <v>1</v>
      </c>
      <c r="B14" s="126">
        <v>14</v>
      </c>
      <c r="C14" s="127" t="s">
        <v>18</v>
      </c>
      <c r="D14" s="127" t="s">
        <v>147</v>
      </c>
      <c r="E14" s="127" t="s">
        <v>20</v>
      </c>
      <c r="F14" s="124">
        <v>41.9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99">
        <v>2</v>
      </c>
      <c r="B15" s="100">
        <v>14</v>
      </c>
      <c r="C15" s="101" t="s">
        <v>21</v>
      </c>
      <c r="D15" s="101" t="s">
        <v>22</v>
      </c>
      <c r="E15" s="101" t="s">
        <v>20</v>
      </c>
      <c r="F15" s="102">
        <v>41.9</v>
      </c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99">
        <v>3</v>
      </c>
      <c r="B16" s="100">
        <v>14</v>
      </c>
      <c r="C16" s="101" t="s">
        <v>23</v>
      </c>
      <c r="D16" s="101" t="s">
        <v>178</v>
      </c>
      <c r="E16" s="101" t="s">
        <v>20</v>
      </c>
      <c r="F16" s="102">
        <v>41.9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99">
        <v>4</v>
      </c>
      <c r="B17" s="100">
        <v>14</v>
      </c>
      <c r="C17" s="101" t="s">
        <v>25</v>
      </c>
      <c r="D17" s="101" t="s">
        <v>344</v>
      </c>
      <c r="E17" s="101"/>
      <c r="F17" s="102"/>
      <c r="G17" s="24"/>
      <c r="H17" s="24">
        <f t="shared" si="0"/>
        <v>0</v>
      </c>
      <c r="I17" s="49">
        <v>21</v>
      </c>
    </row>
    <row r="18" spans="1:9" s="6" customFormat="1" ht="24" customHeight="1">
      <c r="A18" s="99">
        <v>5</v>
      </c>
      <c r="B18" s="100">
        <v>14</v>
      </c>
      <c r="C18" s="101" t="s">
        <v>45</v>
      </c>
      <c r="D18" s="101" t="s">
        <v>46</v>
      </c>
      <c r="E18" s="101" t="s">
        <v>40</v>
      </c>
      <c r="F18" s="102">
        <v>41.9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99">
        <v>6</v>
      </c>
      <c r="B19" s="100">
        <v>14</v>
      </c>
      <c r="C19" s="101" t="s">
        <v>47</v>
      </c>
      <c r="D19" s="101" t="s">
        <v>180</v>
      </c>
      <c r="E19" s="101" t="s">
        <v>40</v>
      </c>
      <c r="F19" s="102">
        <v>41.9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14</v>
      </c>
      <c r="C20" s="22" t="s">
        <v>181</v>
      </c>
      <c r="D20" s="22" t="s">
        <v>182</v>
      </c>
      <c r="E20" s="22" t="s">
        <v>20</v>
      </c>
      <c r="F20" s="23">
        <v>263.16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85">
        <v>14</v>
      </c>
      <c r="C21" s="22" t="s">
        <v>183</v>
      </c>
      <c r="D21" s="22" t="s">
        <v>184</v>
      </c>
      <c r="E21" s="22" t="s">
        <v>20</v>
      </c>
      <c r="F21" s="23">
        <v>263.16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99">
        <v>9</v>
      </c>
      <c r="B22" s="100">
        <v>14</v>
      </c>
      <c r="C22" s="101" t="s">
        <v>53</v>
      </c>
      <c r="D22" s="101" t="s">
        <v>185</v>
      </c>
      <c r="E22" s="101" t="s">
        <v>40</v>
      </c>
      <c r="F22" s="102">
        <v>112.725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99">
        <v>10</v>
      </c>
      <c r="B23" s="100">
        <v>14</v>
      </c>
      <c r="C23" s="101" t="s">
        <v>55</v>
      </c>
      <c r="D23" s="101" t="s">
        <v>56</v>
      </c>
      <c r="E23" s="101" t="s">
        <v>40</v>
      </c>
      <c r="F23" s="102">
        <v>112.725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99">
        <v>11</v>
      </c>
      <c r="B24" s="100">
        <v>14</v>
      </c>
      <c r="C24" s="101" t="s">
        <v>57</v>
      </c>
      <c r="D24" s="101" t="s">
        <v>58</v>
      </c>
      <c r="E24" s="101" t="s">
        <v>40</v>
      </c>
      <c r="F24" s="102">
        <v>112.725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99">
        <v>12</v>
      </c>
      <c r="B25" s="100">
        <v>14</v>
      </c>
      <c r="C25" s="101" t="s">
        <v>59</v>
      </c>
      <c r="D25" s="101" t="s">
        <v>190</v>
      </c>
      <c r="E25" s="101" t="s">
        <v>40</v>
      </c>
      <c r="F25" s="102">
        <v>72.52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103">
        <v>13</v>
      </c>
      <c r="B26" s="104">
        <v>14</v>
      </c>
      <c r="C26" s="105" t="s">
        <v>61</v>
      </c>
      <c r="D26" s="105" t="s">
        <v>62</v>
      </c>
      <c r="E26" s="105" t="s">
        <v>63</v>
      </c>
      <c r="F26" s="106">
        <v>101.528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85">
        <v>14</v>
      </c>
      <c r="C27" s="22" t="s">
        <v>64</v>
      </c>
      <c r="D27" s="22" t="s">
        <v>191</v>
      </c>
      <c r="E27" s="22" t="s">
        <v>40</v>
      </c>
      <c r="F27" s="23">
        <v>28.509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86">
        <v>14</v>
      </c>
      <c r="C28" s="42" t="s">
        <v>66</v>
      </c>
      <c r="D28" s="42" t="s">
        <v>67</v>
      </c>
      <c r="E28" s="42" t="s">
        <v>63</v>
      </c>
      <c r="F28" s="43">
        <v>54.595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99">
        <v>16</v>
      </c>
      <c r="B29" s="100">
        <v>14</v>
      </c>
      <c r="C29" s="101" t="s">
        <v>68</v>
      </c>
      <c r="D29" s="101" t="s">
        <v>197</v>
      </c>
      <c r="E29" s="101" t="s">
        <v>63</v>
      </c>
      <c r="F29" s="102">
        <v>64.4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88">
        <v>14</v>
      </c>
      <c r="C30" s="26" t="s">
        <v>70</v>
      </c>
      <c r="D30" s="26" t="s">
        <v>71</v>
      </c>
      <c r="E30" s="26" t="s">
        <v>40</v>
      </c>
      <c r="F30" s="27">
        <v>98.685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84">
        <v>14</v>
      </c>
      <c r="C32" s="18" t="s">
        <v>200</v>
      </c>
      <c r="D32" s="18" t="s">
        <v>201</v>
      </c>
      <c r="E32" s="18" t="s">
        <v>40</v>
      </c>
      <c r="F32" s="19">
        <v>7.31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88">
        <v>14</v>
      </c>
      <c r="C33" s="26" t="s">
        <v>232</v>
      </c>
      <c r="D33" s="26" t="s">
        <v>233</v>
      </c>
      <c r="E33" s="26" t="s">
        <v>40</v>
      </c>
      <c r="F33" s="27">
        <v>4.386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25">
        <v>20</v>
      </c>
      <c r="B35" s="126">
        <v>14</v>
      </c>
      <c r="C35" s="127" t="s">
        <v>159</v>
      </c>
      <c r="D35" s="127" t="s">
        <v>160</v>
      </c>
      <c r="E35" s="127" t="s">
        <v>20</v>
      </c>
      <c r="F35" s="124">
        <v>41.9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99">
        <v>21</v>
      </c>
      <c r="B36" s="100">
        <v>14</v>
      </c>
      <c r="C36" s="101" t="s">
        <v>86</v>
      </c>
      <c r="D36" s="101" t="s">
        <v>87</v>
      </c>
      <c r="E36" s="101" t="s">
        <v>20</v>
      </c>
      <c r="F36" s="102">
        <v>41.9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99">
        <v>22</v>
      </c>
      <c r="B37" s="100">
        <v>14</v>
      </c>
      <c r="C37" s="101" t="s">
        <v>88</v>
      </c>
      <c r="D37" s="101" t="s">
        <v>89</v>
      </c>
      <c r="E37" s="101" t="s">
        <v>20</v>
      </c>
      <c r="F37" s="102">
        <v>41.9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107">
        <v>23</v>
      </c>
      <c r="B38" s="108">
        <v>14</v>
      </c>
      <c r="C38" s="109" t="s">
        <v>161</v>
      </c>
      <c r="D38" s="109" t="s">
        <v>162</v>
      </c>
      <c r="E38" s="109" t="s">
        <v>20</v>
      </c>
      <c r="F38" s="110">
        <v>41.9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14</v>
      </c>
      <c r="D39" s="14" t="s">
        <v>96</v>
      </c>
      <c r="E39" s="14"/>
      <c r="F39" s="15"/>
      <c r="G39" s="16"/>
      <c r="H39" s="16">
        <f>SUM(H40:H46)</f>
        <v>0</v>
      </c>
      <c r="I39" s="46"/>
    </row>
    <row r="40" spans="1:9" s="6" customFormat="1" ht="13.5" customHeight="1">
      <c r="A40" s="17">
        <v>24</v>
      </c>
      <c r="B40" s="84">
        <v>14</v>
      </c>
      <c r="C40" s="18" t="s">
        <v>204</v>
      </c>
      <c r="D40" s="18" t="s">
        <v>205</v>
      </c>
      <c r="E40" s="18" t="s">
        <v>80</v>
      </c>
      <c r="F40" s="19">
        <v>33</v>
      </c>
      <c r="G40" s="20"/>
      <c r="H40" s="20">
        <f aca="true" t="shared" si="1" ref="H40:H46">F40*G40</f>
        <v>0</v>
      </c>
      <c r="I40" s="48">
        <v>21</v>
      </c>
    </row>
    <row r="41" spans="1:9" s="6" customFormat="1" ht="24" customHeight="1">
      <c r="A41" s="21">
        <v>25</v>
      </c>
      <c r="B41" s="85">
        <v>14</v>
      </c>
      <c r="C41" s="22" t="s">
        <v>206</v>
      </c>
      <c r="D41" s="22" t="s">
        <v>207</v>
      </c>
      <c r="E41" s="22" t="s">
        <v>35</v>
      </c>
      <c r="F41" s="23">
        <v>73.1</v>
      </c>
      <c r="G41" s="24"/>
      <c r="H41" s="24">
        <f t="shared" si="1"/>
        <v>0</v>
      </c>
      <c r="I41" s="49">
        <v>21</v>
      </c>
    </row>
    <row r="42" spans="1:9" s="6" customFormat="1" ht="24" customHeight="1">
      <c r="A42" s="41">
        <v>26</v>
      </c>
      <c r="B42" s="86">
        <v>14</v>
      </c>
      <c r="C42" s="42" t="s">
        <v>208</v>
      </c>
      <c r="D42" s="42" t="s">
        <v>209</v>
      </c>
      <c r="E42" s="42" t="s">
        <v>35</v>
      </c>
      <c r="F42" s="43">
        <v>74.197</v>
      </c>
      <c r="G42" s="44"/>
      <c r="H42" s="44">
        <f t="shared" si="1"/>
        <v>0</v>
      </c>
      <c r="I42" s="49">
        <v>21</v>
      </c>
    </row>
    <row r="43" spans="1:9" s="6" customFormat="1" ht="13.5" customHeight="1">
      <c r="A43" s="21">
        <v>27</v>
      </c>
      <c r="B43" s="85">
        <v>14</v>
      </c>
      <c r="C43" s="22" t="s">
        <v>210</v>
      </c>
      <c r="D43" s="22" t="s">
        <v>211</v>
      </c>
      <c r="E43" s="22" t="s">
        <v>80</v>
      </c>
      <c r="F43" s="23">
        <v>25</v>
      </c>
      <c r="G43" s="24"/>
      <c r="H43" s="2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85">
        <v>14</v>
      </c>
      <c r="C44" s="22" t="s">
        <v>212</v>
      </c>
      <c r="D44" s="22" t="s">
        <v>213</v>
      </c>
      <c r="E44" s="22" t="s">
        <v>80</v>
      </c>
      <c r="F44" s="23">
        <v>8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85">
        <v>14</v>
      </c>
      <c r="C45" s="22" t="s">
        <v>214</v>
      </c>
      <c r="D45" s="22" t="s">
        <v>215</v>
      </c>
      <c r="E45" s="22" t="s">
        <v>80</v>
      </c>
      <c r="F45" s="23">
        <v>26</v>
      </c>
      <c r="G45" s="24"/>
      <c r="H45" s="24">
        <f t="shared" si="1"/>
        <v>0</v>
      </c>
      <c r="I45" s="49">
        <v>21</v>
      </c>
    </row>
    <row r="46" spans="1:9" s="6" customFormat="1" ht="13.5" customHeight="1" thickBot="1">
      <c r="A46" s="25">
        <v>30</v>
      </c>
      <c r="B46" s="88">
        <v>14</v>
      </c>
      <c r="C46" s="26" t="s">
        <v>216</v>
      </c>
      <c r="D46" s="26" t="s">
        <v>217</v>
      </c>
      <c r="E46" s="26" t="s">
        <v>35</v>
      </c>
      <c r="F46" s="27">
        <v>79.2</v>
      </c>
      <c r="G46" s="28"/>
      <c r="H46" s="28">
        <f t="shared" si="1"/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123</v>
      </c>
      <c r="D47" s="14" t="s">
        <v>124</v>
      </c>
      <c r="E47" s="14"/>
      <c r="F47" s="15"/>
      <c r="G47" s="16"/>
      <c r="H47" s="16">
        <f>SUM(H48:H51)</f>
        <v>0</v>
      </c>
      <c r="I47" s="46"/>
    </row>
    <row r="48" spans="1:9" s="6" customFormat="1" ht="13.5" customHeight="1">
      <c r="A48" s="125">
        <v>31</v>
      </c>
      <c r="B48" s="126">
        <v>14</v>
      </c>
      <c r="C48" s="127" t="s">
        <v>125</v>
      </c>
      <c r="D48" s="127" t="s">
        <v>126</v>
      </c>
      <c r="E48" s="127" t="s">
        <v>35</v>
      </c>
      <c r="F48" s="124">
        <v>83.8</v>
      </c>
      <c r="G48" s="20"/>
      <c r="H48" s="20">
        <f>F48*G48</f>
        <v>0</v>
      </c>
      <c r="I48" s="48">
        <v>21</v>
      </c>
    </row>
    <row r="49" spans="1:9" s="6" customFormat="1" ht="13.5" customHeight="1">
      <c r="A49" s="21">
        <v>32</v>
      </c>
      <c r="B49" s="85">
        <v>14</v>
      </c>
      <c r="C49" s="22" t="s">
        <v>127</v>
      </c>
      <c r="D49" s="22" t="s">
        <v>218</v>
      </c>
      <c r="E49" s="22" t="s">
        <v>63</v>
      </c>
      <c r="F49" s="23">
        <v>125.454</v>
      </c>
      <c r="G49" s="24"/>
      <c r="H49" s="24">
        <f>F49*G49</f>
        <v>0</v>
      </c>
      <c r="I49" s="49">
        <v>21</v>
      </c>
    </row>
    <row r="50" spans="1:9" s="6" customFormat="1" ht="13.5" customHeight="1">
      <c r="A50" s="21">
        <v>33</v>
      </c>
      <c r="B50" s="85">
        <v>14</v>
      </c>
      <c r="C50" s="22" t="s">
        <v>129</v>
      </c>
      <c r="D50" s="22" t="s">
        <v>219</v>
      </c>
      <c r="E50" s="22" t="s">
        <v>63</v>
      </c>
      <c r="F50" s="23">
        <v>1129.086</v>
      </c>
      <c r="G50" s="24"/>
      <c r="H50" s="24">
        <f>F50*G50</f>
        <v>0</v>
      </c>
      <c r="I50" s="49">
        <v>21</v>
      </c>
    </row>
    <row r="51" spans="1:9" s="6" customFormat="1" ht="24" customHeight="1" thickBot="1">
      <c r="A51" s="25">
        <v>34</v>
      </c>
      <c r="B51" s="88">
        <v>14</v>
      </c>
      <c r="C51" s="26" t="s">
        <v>220</v>
      </c>
      <c r="D51" s="26" t="s">
        <v>221</v>
      </c>
      <c r="E51" s="26" t="s">
        <v>63</v>
      </c>
      <c r="F51" s="27">
        <v>125.454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131</v>
      </c>
      <c r="D52" s="14" t="s">
        <v>132</v>
      </c>
      <c r="E52" s="14"/>
      <c r="F52" s="15"/>
      <c r="G52" s="16"/>
      <c r="H52" s="16">
        <f>SUM(H53)</f>
        <v>0</v>
      </c>
      <c r="I52" s="46"/>
    </row>
    <row r="53" spans="1:9" s="6" customFormat="1" ht="24" customHeight="1" thickBot="1">
      <c r="A53" s="29">
        <v>35</v>
      </c>
      <c r="B53" s="89">
        <v>14</v>
      </c>
      <c r="C53" s="30" t="s">
        <v>133</v>
      </c>
      <c r="D53" s="30" t="s">
        <v>134</v>
      </c>
      <c r="E53" s="30" t="s">
        <v>63</v>
      </c>
      <c r="F53" s="31">
        <v>186.61</v>
      </c>
      <c r="G53" s="32"/>
      <c r="H53" s="32">
        <f>F53*G53</f>
        <v>0</v>
      </c>
      <c r="I53" s="51">
        <v>21</v>
      </c>
    </row>
    <row r="54" spans="1:9" s="6" customFormat="1" ht="21" customHeight="1">
      <c r="A54" s="13"/>
      <c r="B54" s="13"/>
      <c r="C54" s="14" t="s">
        <v>135</v>
      </c>
      <c r="D54" s="14" t="s">
        <v>136</v>
      </c>
      <c r="E54" s="14"/>
      <c r="F54" s="15"/>
      <c r="G54" s="16"/>
      <c r="H54" s="16">
        <f>H55</f>
        <v>0</v>
      </c>
      <c r="I54" s="46"/>
    </row>
    <row r="55" spans="1:9" s="6" customFormat="1" ht="21" customHeight="1" thickBot="1">
      <c r="A55" s="13"/>
      <c r="B55" s="13"/>
      <c r="C55" s="14" t="s">
        <v>137</v>
      </c>
      <c r="D55" s="14" t="s">
        <v>138</v>
      </c>
      <c r="E55" s="14"/>
      <c r="F55" s="15"/>
      <c r="G55" s="16"/>
      <c r="H55" s="16">
        <f>SUM(H56:H57)</f>
        <v>0</v>
      </c>
      <c r="I55" s="46"/>
    </row>
    <row r="56" spans="1:9" s="6" customFormat="1" ht="13.5" customHeight="1">
      <c r="A56" s="17">
        <v>36</v>
      </c>
      <c r="B56" s="84">
        <v>14</v>
      </c>
      <c r="C56" s="18" t="s">
        <v>222</v>
      </c>
      <c r="D56" s="18" t="s">
        <v>223</v>
      </c>
      <c r="E56" s="18" t="s">
        <v>74</v>
      </c>
      <c r="F56" s="19">
        <v>33</v>
      </c>
      <c r="G56" s="20"/>
      <c r="H56" s="20">
        <f>F56*G56</f>
        <v>0</v>
      </c>
      <c r="I56" s="48">
        <v>21</v>
      </c>
    </row>
    <row r="57" spans="1:9" s="6" customFormat="1" ht="13.5" customHeight="1" thickBot="1">
      <c r="A57" s="25">
        <v>37</v>
      </c>
      <c r="B57" s="88">
        <v>14</v>
      </c>
      <c r="C57" s="26" t="s">
        <v>224</v>
      </c>
      <c r="D57" s="26" t="s">
        <v>225</v>
      </c>
      <c r="E57" s="26" t="s">
        <v>35</v>
      </c>
      <c r="F57" s="27">
        <v>79.2</v>
      </c>
      <c r="G57" s="28"/>
      <c r="H57" s="28">
        <f>F57*G57</f>
        <v>0</v>
      </c>
      <c r="I57" s="50">
        <v>21</v>
      </c>
    </row>
    <row r="58" spans="1:9" s="6" customFormat="1" ht="21" customHeight="1">
      <c r="A58" s="33"/>
      <c r="B58" s="33"/>
      <c r="C58" s="34"/>
      <c r="D58" s="34" t="s">
        <v>143</v>
      </c>
      <c r="E58" s="34"/>
      <c r="F58" s="35"/>
      <c r="G58" s="36"/>
      <c r="H58" s="36">
        <f>H12+H54</f>
        <v>0</v>
      </c>
      <c r="I58" s="46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6"/>
  <sheetViews>
    <sheetView showGridLines="0" view="pageBreakPreview" zoomScaleSheetLayoutView="100" zoomScalePageLayoutView="0" workbookViewId="0" topLeftCell="A7">
      <selection activeCell="A14" sqref="A14:F1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265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H13+H31+H34+H41+H48+H53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13.5" customHeight="1">
      <c r="A14" s="125">
        <v>1</v>
      </c>
      <c r="B14" s="126">
        <v>15</v>
      </c>
      <c r="C14" s="127" t="s">
        <v>18</v>
      </c>
      <c r="D14" s="127" t="s">
        <v>344</v>
      </c>
      <c r="E14" s="127"/>
      <c r="F14" s="124"/>
      <c r="G14" s="20"/>
      <c r="H14" s="20">
        <f>F14*G14</f>
        <v>0</v>
      </c>
      <c r="I14" s="48">
        <v>21</v>
      </c>
    </row>
    <row r="15" spans="1:9" s="6" customFormat="1" ht="13.5" customHeight="1">
      <c r="A15" s="99">
        <v>2</v>
      </c>
      <c r="B15" s="100">
        <v>15</v>
      </c>
      <c r="C15" s="101" t="s">
        <v>21</v>
      </c>
      <c r="D15" s="101" t="s">
        <v>344</v>
      </c>
      <c r="E15" s="101"/>
      <c r="F15" s="102"/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99">
        <v>3</v>
      </c>
      <c r="B16" s="100">
        <v>15</v>
      </c>
      <c r="C16" s="101" t="s">
        <v>23</v>
      </c>
      <c r="D16" s="101" t="s">
        <v>344</v>
      </c>
      <c r="E16" s="101"/>
      <c r="F16" s="102"/>
      <c r="G16" s="24"/>
      <c r="H16" s="24">
        <f t="shared" si="0"/>
        <v>0</v>
      </c>
      <c r="I16" s="49">
        <v>21</v>
      </c>
    </row>
    <row r="17" spans="1:9" s="6" customFormat="1" ht="13.5" customHeight="1">
      <c r="A17" s="99">
        <v>4</v>
      </c>
      <c r="B17" s="100">
        <v>15</v>
      </c>
      <c r="C17" s="101" t="s">
        <v>25</v>
      </c>
      <c r="D17" s="101" t="s">
        <v>344</v>
      </c>
      <c r="E17" s="101"/>
      <c r="F17" s="102"/>
      <c r="G17" s="24"/>
      <c r="H17" s="24">
        <f t="shared" si="0"/>
        <v>0</v>
      </c>
      <c r="I17" s="49">
        <v>21</v>
      </c>
    </row>
    <row r="18" spans="1:9" s="6" customFormat="1" ht="24" customHeight="1">
      <c r="A18" s="99">
        <v>5</v>
      </c>
      <c r="B18" s="100">
        <v>15</v>
      </c>
      <c r="C18" s="101" t="s">
        <v>45</v>
      </c>
      <c r="D18" s="101" t="s">
        <v>46</v>
      </c>
      <c r="E18" s="101" t="s">
        <v>40</v>
      </c>
      <c r="F18" s="102">
        <v>79.92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99">
        <v>6</v>
      </c>
      <c r="B19" s="100">
        <v>15</v>
      </c>
      <c r="C19" s="101" t="s">
        <v>47</v>
      </c>
      <c r="D19" s="101" t="s">
        <v>180</v>
      </c>
      <c r="E19" s="101" t="s">
        <v>40</v>
      </c>
      <c r="F19" s="102">
        <v>79.92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96">
        <v>7</v>
      </c>
      <c r="B20" s="97">
        <v>15</v>
      </c>
      <c r="C20" s="95" t="s">
        <v>181</v>
      </c>
      <c r="D20" s="95" t="s">
        <v>182</v>
      </c>
      <c r="E20" s="95" t="s">
        <v>20</v>
      </c>
      <c r="F20" s="98">
        <v>159.84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96">
        <v>8</v>
      </c>
      <c r="B21" s="97">
        <v>15</v>
      </c>
      <c r="C21" s="95" t="s">
        <v>183</v>
      </c>
      <c r="D21" s="95" t="s">
        <v>184</v>
      </c>
      <c r="E21" s="95" t="s">
        <v>20</v>
      </c>
      <c r="F21" s="98">
        <v>159.84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99">
        <v>9</v>
      </c>
      <c r="B22" s="100">
        <v>15</v>
      </c>
      <c r="C22" s="101" t="s">
        <v>53</v>
      </c>
      <c r="D22" s="101" t="s">
        <v>185</v>
      </c>
      <c r="E22" s="101" t="s">
        <v>40</v>
      </c>
      <c r="F22" s="102">
        <v>79.92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99">
        <v>10</v>
      </c>
      <c r="B23" s="100">
        <v>15</v>
      </c>
      <c r="C23" s="101" t="s">
        <v>55</v>
      </c>
      <c r="D23" s="101" t="s">
        <v>56</v>
      </c>
      <c r="E23" s="101" t="s">
        <v>40</v>
      </c>
      <c r="F23" s="102">
        <v>79.92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99">
        <v>11</v>
      </c>
      <c r="B24" s="100">
        <v>15</v>
      </c>
      <c r="C24" s="101" t="s">
        <v>57</v>
      </c>
      <c r="D24" s="101" t="s">
        <v>58</v>
      </c>
      <c r="E24" s="101" t="s">
        <v>40</v>
      </c>
      <c r="F24" s="102">
        <v>79.92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85">
        <v>15</v>
      </c>
      <c r="C25" s="22" t="s">
        <v>59</v>
      </c>
      <c r="D25" s="22" t="s">
        <v>190</v>
      </c>
      <c r="E25" s="22" t="s">
        <v>40</v>
      </c>
      <c r="F25" s="23">
        <v>55.5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86">
        <v>15</v>
      </c>
      <c r="C26" s="42" t="s">
        <v>61</v>
      </c>
      <c r="D26" s="42" t="s">
        <v>62</v>
      </c>
      <c r="E26" s="42" t="s">
        <v>63</v>
      </c>
      <c r="F26" s="43">
        <v>77.7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85">
        <v>15</v>
      </c>
      <c r="C27" s="22" t="s">
        <v>64</v>
      </c>
      <c r="D27" s="22" t="s">
        <v>191</v>
      </c>
      <c r="E27" s="22" t="s">
        <v>40</v>
      </c>
      <c r="F27" s="23">
        <v>17.316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86">
        <v>15</v>
      </c>
      <c r="C28" s="42" t="s">
        <v>66</v>
      </c>
      <c r="D28" s="42" t="s">
        <v>67</v>
      </c>
      <c r="E28" s="42" t="s">
        <v>63</v>
      </c>
      <c r="F28" s="43">
        <v>33.16</v>
      </c>
      <c r="G28" s="44"/>
      <c r="H28" s="44">
        <f>F28*G28</f>
        <v>0</v>
      </c>
      <c r="I28" s="49">
        <v>21</v>
      </c>
    </row>
    <row r="29" spans="1:9" s="6" customFormat="1" ht="13.5" customHeight="1">
      <c r="A29" s="99">
        <v>16</v>
      </c>
      <c r="B29" s="100">
        <v>15</v>
      </c>
      <c r="C29" s="101" t="s">
        <v>68</v>
      </c>
      <c r="D29" s="101" t="s">
        <v>344</v>
      </c>
      <c r="E29" s="101"/>
      <c r="F29" s="102"/>
      <c r="G29" s="24"/>
      <c r="H29" s="24">
        <f>F29*G29</f>
        <v>0</v>
      </c>
      <c r="I29" s="49">
        <v>21</v>
      </c>
    </row>
    <row r="30" spans="1:9" s="6" customFormat="1" ht="24" customHeight="1" thickBot="1">
      <c r="A30" s="107">
        <v>17</v>
      </c>
      <c r="B30" s="108">
        <v>15</v>
      </c>
      <c r="C30" s="109" t="s">
        <v>70</v>
      </c>
      <c r="D30" s="109" t="s">
        <v>71</v>
      </c>
      <c r="E30" s="109" t="s">
        <v>40</v>
      </c>
      <c r="F30" s="110">
        <v>79.92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84">
        <v>15</v>
      </c>
      <c r="C32" s="18" t="s">
        <v>200</v>
      </c>
      <c r="D32" s="18" t="s">
        <v>201</v>
      </c>
      <c r="E32" s="18" t="s">
        <v>40</v>
      </c>
      <c r="F32" s="19">
        <v>4.44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88">
        <v>15</v>
      </c>
      <c r="C33" s="26">
        <v>452312131</v>
      </c>
      <c r="D33" s="26" t="s">
        <v>233</v>
      </c>
      <c r="E33" s="26" t="s">
        <v>40</v>
      </c>
      <c r="F33" s="27">
        <v>2.664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SUM(H35:H40)</f>
        <v>0</v>
      </c>
      <c r="I34" s="46"/>
    </row>
    <row r="35" spans="1:9" s="6" customFormat="1" ht="13.5" customHeight="1">
      <c r="A35" s="125">
        <v>20</v>
      </c>
      <c r="B35" s="126">
        <v>15</v>
      </c>
      <c r="C35" s="127" t="s">
        <v>159</v>
      </c>
      <c r="D35" s="127" t="s">
        <v>344</v>
      </c>
      <c r="E35" s="127"/>
      <c r="F35" s="124"/>
      <c r="G35" s="20"/>
      <c r="H35" s="20">
        <f aca="true" t="shared" si="1" ref="H35:H40">F35*G35</f>
        <v>0</v>
      </c>
      <c r="I35" s="48">
        <v>21</v>
      </c>
    </row>
    <row r="36" spans="1:9" s="6" customFormat="1" ht="24" customHeight="1">
      <c r="A36" s="99">
        <v>21</v>
      </c>
      <c r="B36" s="100">
        <v>15</v>
      </c>
      <c r="C36" s="101" t="s">
        <v>86</v>
      </c>
      <c r="D36" s="101" t="s">
        <v>344</v>
      </c>
      <c r="E36" s="101"/>
      <c r="F36" s="102"/>
      <c r="G36" s="24"/>
      <c r="H36" s="24">
        <f t="shared" si="1"/>
        <v>0</v>
      </c>
      <c r="I36" s="49">
        <v>21</v>
      </c>
    </row>
    <row r="37" spans="1:9" s="6" customFormat="1" ht="24" customHeight="1">
      <c r="A37" s="99">
        <v>22</v>
      </c>
      <c r="B37" s="100">
        <v>15</v>
      </c>
      <c r="C37" s="101" t="s">
        <v>88</v>
      </c>
      <c r="D37" s="101" t="s">
        <v>344</v>
      </c>
      <c r="E37" s="101"/>
      <c r="F37" s="102"/>
      <c r="G37" s="24"/>
      <c r="H37" s="24">
        <f t="shared" si="1"/>
        <v>0</v>
      </c>
      <c r="I37" s="49">
        <v>21</v>
      </c>
    </row>
    <row r="38" spans="1:9" s="6" customFormat="1" ht="24" customHeight="1">
      <c r="A38" s="99">
        <v>23</v>
      </c>
      <c r="B38" s="100">
        <v>15</v>
      </c>
      <c r="C38" s="101" t="s">
        <v>202</v>
      </c>
      <c r="D38" s="101" t="s">
        <v>344</v>
      </c>
      <c r="E38" s="101"/>
      <c r="F38" s="102"/>
      <c r="G38" s="24"/>
      <c r="H38" s="24">
        <f t="shared" si="1"/>
        <v>0</v>
      </c>
      <c r="I38" s="49">
        <v>21</v>
      </c>
    </row>
    <row r="39" spans="1:9" s="6" customFormat="1" ht="24" customHeight="1">
      <c r="A39" s="99">
        <v>24</v>
      </c>
      <c r="B39" s="100">
        <v>15</v>
      </c>
      <c r="C39" s="101" t="s">
        <v>161</v>
      </c>
      <c r="D39" s="101" t="s">
        <v>344</v>
      </c>
      <c r="E39" s="101"/>
      <c r="F39" s="102"/>
      <c r="G39" s="24"/>
      <c r="H39" s="24">
        <f t="shared" si="1"/>
        <v>0</v>
      </c>
      <c r="I39" s="49">
        <v>21</v>
      </c>
    </row>
    <row r="40" spans="1:9" s="6" customFormat="1" ht="13.5" customHeight="1" thickBot="1">
      <c r="A40" s="107">
        <v>25</v>
      </c>
      <c r="B40" s="108">
        <v>15</v>
      </c>
      <c r="C40" s="109" t="s">
        <v>94</v>
      </c>
      <c r="D40" s="109" t="s">
        <v>344</v>
      </c>
      <c r="E40" s="109"/>
      <c r="F40" s="110"/>
      <c r="G40" s="28"/>
      <c r="H40" s="28">
        <f t="shared" si="1"/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14</v>
      </c>
      <c r="D41" s="14" t="s">
        <v>96</v>
      </c>
      <c r="E41" s="14"/>
      <c r="F41" s="15"/>
      <c r="G41" s="16"/>
      <c r="H41" s="16">
        <f>SUM(H42:H47)</f>
        <v>0</v>
      </c>
      <c r="I41" s="46"/>
    </row>
    <row r="42" spans="1:9" s="6" customFormat="1" ht="13.5" customHeight="1">
      <c r="A42" s="17">
        <v>26</v>
      </c>
      <c r="B42" s="84">
        <v>15</v>
      </c>
      <c r="C42" s="18" t="s">
        <v>204</v>
      </c>
      <c r="D42" s="18" t="s">
        <v>205</v>
      </c>
      <c r="E42" s="18" t="s">
        <v>80</v>
      </c>
      <c r="F42" s="19">
        <v>1</v>
      </c>
      <c r="G42" s="20"/>
      <c r="H42" s="20">
        <f aca="true" t="shared" si="2" ref="H42:H47">F42*G42</f>
        <v>0</v>
      </c>
      <c r="I42" s="48">
        <v>21</v>
      </c>
    </row>
    <row r="43" spans="1:9" s="6" customFormat="1" ht="24" customHeight="1">
      <c r="A43" s="21">
        <v>27</v>
      </c>
      <c r="B43" s="85">
        <v>15</v>
      </c>
      <c r="C43" s="22" t="s">
        <v>266</v>
      </c>
      <c r="D43" s="22" t="s">
        <v>267</v>
      </c>
      <c r="E43" s="22" t="s">
        <v>35</v>
      </c>
      <c r="F43" s="23">
        <v>44.4</v>
      </c>
      <c r="G43" s="24"/>
      <c r="H43" s="24">
        <f t="shared" si="2"/>
        <v>0</v>
      </c>
      <c r="I43" s="49">
        <v>21</v>
      </c>
    </row>
    <row r="44" spans="1:9" s="6" customFormat="1" ht="24" customHeight="1">
      <c r="A44" s="41">
        <v>28</v>
      </c>
      <c r="B44" s="86">
        <v>15</v>
      </c>
      <c r="C44" s="42" t="s">
        <v>268</v>
      </c>
      <c r="D44" s="42" t="s">
        <v>269</v>
      </c>
      <c r="E44" s="42" t="s">
        <v>35</v>
      </c>
      <c r="F44" s="43">
        <v>45.066</v>
      </c>
      <c r="G44" s="44"/>
      <c r="H44" s="44">
        <f t="shared" si="2"/>
        <v>0</v>
      </c>
      <c r="I44" s="49">
        <v>21</v>
      </c>
    </row>
    <row r="45" spans="1:9" s="6" customFormat="1" ht="13.5" customHeight="1">
      <c r="A45" s="21">
        <v>29</v>
      </c>
      <c r="B45" s="85">
        <v>15</v>
      </c>
      <c r="C45" s="22" t="s">
        <v>212</v>
      </c>
      <c r="D45" s="22" t="s">
        <v>213</v>
      </c>
      <c r="E45" s="22" t="s">
        <v>80</v>
      </c>
      <c r="F45" s="23">
        <v>1</v>
      </c>
      <c r="G45" s="24"/>
      <c r="H45" s="24">
        <f t="shared" si="2"/>
        <v>0</v>
      </c>
      <c r="I45" s="49">
        <v>21</v>
      </c>
    </row>
    <row r="46" spans="1:9" s="6" customFormat="1" ht="24" customHeight="1">
      <c r="A46" s="21">
        <v>30</v>
      </c>
      <c r="B46" s="85">
        <v>15</v>
      </c>
      <c r="C46" s="22" t="s">
        <v>214</v>
      </c>
      <c r="D46" s="22" t="s">
        <v>215</v>
      </c>
      <c r="E46" s="22" t="s">
        <v>80</v>
      </c>
      <c r="F46" s="23">
        <v>1</v>
      </c>
      <c r="G46" s="24"/>
      <c r="H46" s="24">
        <f t="shared" si="2"/>
        <v>0</v>
      </c>
      <c r="I46" s="49">
        <v>21</v>
      </c>
    </row>
    <row r="47" spans="1:9" s="6" customFormat="1" ht="13.5" customHeight="1" thickBot="1">
      <c r="A47" s="25">
        <v>31</v>
      </c>
      <c r="B47" s="88">
        <v>15</v>
      </c>
      <c r="C47" s="26" t="s">
        <v>216</v>
      </c>
      <c r="D47" s="26" t="s">
        <v>217</v>
      </c>
      <c r="E47" s="26" t="s">
        <v>35</v>
      </c>
      <c r="F47" s="27">
        <v>45.8</v>
      </c>
      <c r="G47" s="28"/>
      <c r="H47" s="28">
        <f t="shared" si="2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123</v>
      </c>
      <c r="D48" s="14" t="s">
        <v>124</v>
      </c>
      <c r="E48" s="14"/>
      <c r="F48" s="15"/>
      <c r="G48" s="16"/>
      <c r="H48" s="16">
        <f>SUM(H49:H52)</f>
        <v>0</v>
      </c>
      <c r="I48" s="46"/>
    </row>
    <row r="49" spans="1:9" s="6" customFormat="1" ht="13.5" customHeight="1">
      <c r="A49" s="125">
        <v>32</v>
      </c>
      <c r="B49" s="126">
        <v>15</v>
      </c>
      <c r="C49" s="127" t="s">
        <v>125</v>
      </c>
      <c r="D49" s="127" t="s">
        <v>344</v>
      </c>
      <c r="E49" s="127"/>
      <c r="F49" s="124"/>
      <c r="G49" s="20"/>
      <c r="H49" s="20">
        <f>F49*G49</f>
        <v>0</v>
      </c>
      <c r="I49" s="48">
        <v>21</v>
      </c>
    </row>
    <row r="50" spans="1:9" s="6" customFormat="1" ht="13.5" customHeight="1">
      <c r="A50" s="99">
        <v>33</v>
      </c>
      <c r="B50" s="100">
        <v>15</v>
      </c>
      <c r="C50" s="101" t="s">
        <v>127</v>
      </c>
      <c r="D50" s="101" t="s">
        <v>344</v>
      </c>
      <c r="E50" s="101"/>
      <c r="F50" s="102"/>
      <c r="G50" s="24"/>
      <c r="H50" s="24">
        <f>F50*G50</f>
        <v>0</v>
      </c>
      <c r="I50" s="49">
        <v>21</v>
      </c>
    </row>
    <row r="51" spans="1:9" s="6" customFormat="1" ht="13.5" customHeight="1">
      <c r="A51" s="99">
        <v>34</v>
      </c>
      <c r="B51" s="100">
        <v>15</v>
      </c>
      <c r="C51" s="101" t="s">
        <v>129</v>
      </c>
      <c r="D51" s="101" t="s">
        <v>344</v>
      </c>
      <c r="E51" s="101"/>
      <c r="F51" s="102"/>
      <c r="G51" s="24"/>
      <c r="H51" s="24">
        <f>F51*G51</f>
        <v>0</v>
      </c>
      <c r="I51" s="49">
        <v>21</v>
      </c>
    </row>
    <row r="52" spans="1:9" s="6" customFormat="1" ht="24" customHeight="1" thickBot="1">
      <c r="A52" s="107">
        <v>35</v>
      </c>
      <c r="B52" s="108">
        <v>15</v>
      </c>
      <c r="C52" s="109" t="s">
        <v>220</v>
      </c>
      <c r="D52" s="109" t="s">
        <v>344</v>
      </c>
      <c r="E52" s="109"/>
      <c r="F52" s="110"/>
      <c r="G52" s="28"/>
      <c r="H52" s="28">
        <f>F52*G52</f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131</v>
      </c>
      <c r="D53" s="14" t="s">
        <v>132</v>
      </c>
      <c r="E53" s="14"/>
      <c r="F53" s="15"/>
      <c r="G53" s="16"/>
      <c r="H53" s="16">
        <f>SUM(H54)</f>
        <v>0</v>
      </c>
      <c r="I53" s="46"/>
    </row>
    <row r="54" spans="1:9" s="6" customFormat="1" ht="24" customHeight="1" thickBot="1">
      <c r="A54" s="29">
        <v>36</v>
      </c>
      <c r="B54" s="89">
        <v>15</v>
      </c>
      <c r="C54" s="30" t="s">
        <v>133</v>
      </c>
      <c r="D54" s="30" t="s">
        <v>134</v>
      </c>
      <c r="E54" s="30" t="s">
        <v>63</v>
      </c>
      <c r="F54" s="31">
        <v>112.739</v>
      </c>
      <c r="G54" s="32"/>
      <c r="H54" s="32">
        <f>F54*G54</f>
        <v>0</v>
      </c>
      <c r="I54" s="51">
        <v>21</v>
      </c>
    </row>
    <row r="55" spans="1:9" s="6" customFormat="1" ht="21" customHeight="1">
      <c r="A55" s="13"/>
      <c r="B55" s="13"/>
      <c r="C55" s="14" t="s">
        <v>135</v>
      </c>
      <c r="D55" s="14" t="s">
        <v>136</v>
      </c>
      <c r="E55" s="14"/>
      <c r="F55" s="15"/>
      <c r="G55" s="16"/>
      <c r="H55" s="16">
        <f>H56</f>
        <v>0</v>
      </c>
      <c r="I55" s="46"/>
    </row>
    <row r="56" spans="1:9" s="6" customFormat="1" ht="21" customHeight="1" thickBot="1">
      <c r="A56" s="13"/>
      <c r="B56" s="13"/>
      <c r="C56" s="14" t="s">
        <v>137</v>
      </c>
      <c r="D56" s="14" t="s">
        <v>138</v>
      </c>
      <c r="E56" s="14"/>
      <c r="F56" s="15"/>
      <c r="G56" s="16"/>
      <c r="H56" s="16">
        <f>SUM(H57:H58)</f>
        <v>0</v>
      </c>
      <c r="I56" s="46"/>
    </row>
    <row r="57" spans="1:9" s="6" customFormat="1" ht="13.5" customHeight="1">
      <c r="A57" s="17">
        <v>37</v>
      </c>
      <c r="B57" s="84">
        <v>15</v>
      </c>
      <c r="C57" s="18" t="s">
        <v>222</v>
      </c>
      <c r="D57" s="18" t="s">
        <v>223</v>
      </c>
      <c r="E57" s="18" t="s">
        <v>74</v>
      </c>
      <c r="F57" s="19">
        <v>1</v>
      </c>
      <c r="G57" s="20"/>
      <c r="H57" s="20">
        <f>F57*G57</f>
        <v>0</v>
      </c>
      <c r="I57" s="48"/>
    </row>
    <row r="58" spans="1:9" s="6" customFormat="1" ht="13.5" customHeight="1" thickBot="1">
      <c r="A58" s="25">
        <v>38</v>
      </c>
      <c r="B58" s="88">
        <v>15</v>
      </c>
      <c r="C58" s="26" t="s">
        <v>224</v>
      </c>
      <c r="D58" s="26" t="s">
        <v>225</v>
      </c>
      <c r="E58" s="26" t="s">
        <v>35</v>
      </c>
      <c r="F58" s="27">
        <v>45.8</v>
      </c>
      <c r="G58" s="28"/>
      <c r="H58" s="28">
        <f>F58*G58</f>
        <v>0</v>
      </c>
      <c r="I58" s="50">
        <v>21</v>
      </c>
    </row>
    <row r="59" spans="1:9" s="6" customFormat="1" ht="21" customHeight="1">
      <c r="A59" s="33"/>
      <c r="B59" s="33" t="s">
        <v>342</v>
      </c>
      <c r="C59" s="34"/>
      <c r="D59" s="34" t="s">
        <v>143</v>
      </c>
      <c r="E59" s="34"/>
      <c r="F59" s="35"/>
      <c r="G59" s="36"/>
      <c r="H59" s="36">
        <f>H12+H55</f>
        <v>0</v>
      </c>
      <c r="I59" s="46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  <row r="116" ht="12" customHeight="1">
      <c r="I116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I103"/>
  <sheetViews>
    <sheetView showGridLines="0" view="pageBreakPreview" zoomScaleSheetLayoutView="100" zoomScalePageLayoutView="0" workbookViewId="0" topLeftCell="A16">
      <selection activeCell="D38" sqref="D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340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333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334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329</v>
      </c>
      <c r="B4" s="9"/>
      <c r="C4" s="8"/>
      <c r="D4" s="9" t="s">
        <v>270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330</v>
      </c>
      <c r="B7" s="10"/>
      <c r="C7" s="8"/>
      <c r="D7" s="8" t="s">
        <v>331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341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343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H13+H44+H47+H49+H59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SUM(H14:H43)</f>
        <v>0</v>
      </c>
    </row>
    <row r="14" spans="1:9" s="6" customFormat="1" ht="13.5" customHeight="1">
      <c r="A14" s="17">
        <v>1</v>
      </c>
      <c r="B14" s="84">
        <v>17</v>
      </c>
      <c r="C14" s="18" t="s">
        <v>271</v>
      </c>
      <c r="D14" s="18" t="s">
        <v>272</v>
      </c>
      <c r="E14" s="18" t="s">
        <v>35</v>
      </c>
      <c r="F14" s="19">
        <v>200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85">
        <v>17</v>
      </c>
      <c r="C15" s="22" t="s">
        <v>273</v>
      </c>
      <c r="D15" s="22" t="s">
        <v>274</v>
      </c>
      <c r="E15" s="22" t="s">
        <v>20</v>
      </c>
      <c r="F15" s="23">
        <v>85</v>
      </c>
      <c r="G15" s="24"/>
      <c r="H15" s="24">
        <f aca="true" t="shared" si="0" ref="H15:H41">F15*G15</f>
        <v>0</v>
      </c>
      <c r="I15" s="49">
        <v>21</v>
      </c>
    </row>
    <row r="16" spans="1:9" s="6" customFormat="1" ht="13.5" customHeight="1">
      <c r="A16" s="21">
        <v>3</v>
      </c>
      <c r="B16" s="85">
        <v>17</v>
      </c>
      <c r="C16" s="22" t="s">
        <v>275</v>
      </c>
      <c r="D16" s="22" t="s">
        <v>276</v>
      </c>
      <c r="E16" s="22" t="s">
        <v>80</v>
      </c>
      <c r="F16" s="23">
        <v>1</v>
      </c>
      <c r="G16" s="24"/>
      <c r="H16" s="24">
        <f t="shared" si="0"/>
        <v>0</v>
      </c>
      <c r="I16" s="49">
        <v>21</v>
      </c>
    </row>
    <row r="17" spans="1:9" s="6" customFormat="1" ht="13.5" customHeight="1">
      <c r="A17" s="21">
        <v>4</v>
      </c>
      <c r="B17" s="85">
        <v>17</v>
      </c>
      <c r="C17" s="22" t="s">
        <v>277</v>
      </c>
      <c r="D17" s="22" t="s">
        <v>278</v>
      </c>
      <c r="E17" s="22" t="s">
        <v>80</v>
      </c>
      <c r="F17" s="23">
        <v>1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85">
        <v>17</v>
      </c>
      <c r="C18" s="22" t="s">
        <v>27</v>
      </c>
      <c r="D18" s="22" t="s">
        <v>28</v>
      </c>
      <c r="E18" s="22" t="s">
        <v>29</v>
      </c>
      <c r="F18" s="23">
        <v>1416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85">
        <v>17</v>
      </c>
      <c r="C19" s="22" t="s">
        <v>30</v>
      </c>
      <c r="D19" s="22" t="s">
        <v>31</v>
      </c>
      <c r="E19" s="22" t="s">
        <v>32</v>
      </c>
      <c r="F19" s="23">
        <v>59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85">
        <v>17</v>
      </c>
      <c r="C20" s="22" t="s">
        <v>226</v>
      </c>
      <c r="D20" s="22" t="s">
        <v>227</v>
      </c>
      <c r="E20" s="22" t="s">
        <v>35</v>
      </c>
      <c r="F20" s="23">
        <v>6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85">
        <v>17</v>
      </c>
      <c r="C21" s="22" t="s">
        <v>260</v>
      </c>
      <c r="D21" s="22" t="s">
        <v>261</v>
      </c>
      <c r="E21" s="22" t="s">
        <v>35</v>
      </c>
      <c r="F21" s="23">
        <v>2.4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85">
        <v>17</v>
      </c>
      <c r="C22" s="22" t="s">
        <v>228</v>
      </c>
      <c r="D22" s="22" t="s">
        <v>229</v>
      </c>
      <c r="E22" s="22" t="s">
        <v>35</v>
      </c>
      <c r="F22" s="23">
        <v>1.2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85">
        <v>17</v>
      </c>
      <c r="C23" s="22" t="s">
        <v>36</v>
      </c>
      <c r="D23" s="22" t="s">
        <v>37</v>
      </c>
      <c r="E23" s="22" t="s">
        <v>35</v>
      </c>
      <c r="F23" s="23">
        <v>8.4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85">
        <v>17</v>
      </c>
      <c r="C24" s="22" t="s">
        <v>148</v>
      </c>
      <c r="D24" s="22" t="s">
        <v>149</v>
      </c>
      <c r="E24" s="22" t="s">
        <v>40</v>
      </c>
      <c r="F24" s="23">
        <v>125.4</v>
      </c>
      <c r="G24" s="24"/>
      <c r="H24" s="24">
        <f t="shared" si="0"/>
        <v>0</v>
      </c>
      <c r="I24" s="49">
        <v>21</v>
      </c>
    </row>
    <row r="25" spans="1:9" s="6" customFormat="1" ht="24" customHeight="1">
      <c r="A25" s="21">
        <v>12</v>
      </c>
      <c r="B25" s="85">
        <v>17</v>
      </c>
      <c r="C25" s="22" t="s">
        <v>41</v>
      </c>
      <c r="D25" s="22" t="s">
        <v>279</v>
      </c>
      <c r="E25" s="22" t="s">
        <v>40</v>
      </c>
      <c r="F25" s="23">
        <v>668.435</v>
      </c>
      <c r="G25" s="24"/>
      <c r="H25" s="24">
        <f t="shared" si="0"/>
        <v>0</v>
      </c>
      <c r="I25" s="49">
        <v>21</v>
      </c>
    </row>
    <row r="26" spans="1:9" s="6" customFormat="1" ht="24" customHeight="1">
      <c r="A26" s="21">
        <v>13</v>
      </c>
      <c r="B26" s="85">
        <v>17</v>
      </c>
      <c r="C26" s="22" t="s">
        <v>43</v>
      </c>
      <c r="D26" s="22" t="s">
        <v>44</v>
      </c>
      <c r="E26" s="22" t="s">
        <v>40</v>
      </c>
      <c r="F26" s="23">
        <v>668.435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99">
        <v>14</v>
      </c>
      <c r="B27" s="100">
        <v>17</v>
      </c>
      <c r="C27" s="101" t="s">
        <v>181</v>
      </c>
      <c r="D27" s="101" t="s">
        <v>182</v>
      </c>
      <c r="E27" s="101" t="s">
        <v>20</v>
      </c>
      <c r="F27" s="102">
        <v>1064.93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99">
        <v>15</v>
      </c>
      <c r="B28" s="100">
        <v>17</v>
      </c>
      <c r="C28" s="101" t="s">
        <v>183</v>
      </c>
      <c r="D28" s="101" t="s">
        <v>184</v>
      </c>
      <c r="E28" s="101" t="s">
        <v>20</v>
      </c>
      <c r="F28" s="102">
        <v>1064.93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85">
        <v>17</v>
      </c>
      <c r="C29" s="22" t="s">
        <v>53</v>
      </c>
      <c r="D29" s="22" t="s">
        <v>185</v>
      </c>
      <c r="E29" s="22" t="s">
        <v>40</v>
      </c>
      <c r="F29" s="23">
        <v>668.435</v>
      </c>
      <c r="G29" s="24"/>
      <c r="H29" s="24">
        <f t="shared" si="0"/>
        <v>0</v>
      </c>
      <c r="I29" s="49">
        <v>21</v>
      </c>
    </row>
    <row r="30" spans="1:9" s="6" customFormat="1" ht="24" customHeight="1">
      <c r="A30" s="21">
        <v>17</v>
      </c>
      <c r="B30" s="85">
        <v>17</v>
      </c>
      <c r="C30" s="22" t="s">
        <v>280</v>
      </c>
      <c r="D30" s="22" t="s">
        <v>281</v>
      </c>
      <c r="E30" s="22" t="s">
        <v>80</v>
      </c>
      <c r="F30" s="23">
        <v>1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85">
        <v>17</v>
      </c>
      <c r="C31" s="22" t="s">
        <v>282</v>
      </c>
      <c r="D31" s="22" t="s">
        <v>283</v>
      </c>
      <c r="E31" s="22" t="s">
        <v>80</v>
      </c>
      <c r="F31" s="23">
        <v>1</v>
      </c>
      <c r="G31" s="24"/>
      <c r="H31" s="24">
        <f t="shared" si="0"/>
        <v>0</v>
      </c>
      <c r="I31" s="49">
        <v>21</v>
      </c>
    </row>
    <row r="32" spans="1:9" s="6" customFormat="1" ht="24" customHeight="1">
      <c r="A32" s="21">
        <v>19</v>
      </c>
      <c r="B32" s="85">
        <v>17</v>
      </c>
      <c r="C32" s="22" t="s">
        <v>284</v>
      </c>
      <c r="D32" s="22" t="s">
        <v>285</v>
      </c>
      <c r="E32" s="22" t="s">
        <v>80</v>
      </c>
      <c r="F32" s="23">
        <v>1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21">
        <v>20</v>
      </c>
      <c r="B33" s="85">
        <v>17</v>
      </c>
      <c r="C33" s="22" t="s">
        <v>286</v>
      </c>
      <c r="D33" s="22" t="s">
        <v>287</v>
      </c>
      <c r="E33" s="22" t="s">
        <v>20</v>
      </c>
      <c r="F33" s="23">
        <v>85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21">
        <v>21</v>
      </c>
      <c r="B34" s="85">
        <v>17</v>
      </c>
      <c r="C34" s="22" t="s">
        <v>186</v>
      </c>
      <c r="D34" s="22" t="s">
        <v>187</v>
      </c>
      <c r="E34" s="22" t="s">
        <v>40</v>
      </c>
      <c r="F34" s="23">
        <v>1156.152</v>
      </c>
      <c r="G34" s="24"/>
      <c r="H34" s="24">
        <f t="shared" si="0"/>
        <v>0</v>
      </c>
      <c r="I34" s="49">
        <v>21</v>
      </c>
    </row>
    <row r="35" spans="1:9" s="6" customFormat="1" ht="24" customHeight="1">
      <c r="A35" s="21">
        <v>22</v>
      </c>
      <c r="B35" s="85">
        <v>17</v>
      </c>
      <c r="C35" s="22" t="s">
        <v>55</v>
      </c>
      <c r="D35" s="22" t="s">
        <v>56</v>
      </c>
      <c r="E35" s="22" t="s">
        <v>40</v>
      </c>
      <c r="F35" s="23">
        <v>90.239</v>
      </c>
      <c r="G35" s="24"/>
      <c r="H35" s="24">
        <f t="shared" si="0"/>
        <v>0</v>
      </c>
      <c r="I35" s="49">
        <v>21</v>
      </c>
    </row>
    <row r="36" spans="1:9" s="6" customFormat="1" ht="13.5" customHeight="1">
      <c r="A36" s="21">
        <v>23</v>
      </c>
      <c r="B36" s="85">
        <v>17</v>
      </c>
      <c r="C36" s="22" t="s">
        <v>188</v>
      </c>
      <c r="D36" s="22" t="s">
        <v>189</v>
      </c>
      <c r="E36" s="22" t="s">
        <v>40</v>
      </c>
      <c r="F36" s="23">
        <v>578.076</v>
      </c>
      <c r="G36" s="24"/>
      <c r="H36" s="24">
        <f t="shared" si="0"/>
        <v>0</v>
      </c>
      <c r="I36" s="49">
        <v>21</v>
      </c>
    </row>
    <row r="37" spans="1:9" s="6" customFormat="1" ht="13.5" customHeight="1">
      <c r="A37" s="21">
        <v>24</v>
      </c>
      <c r="B37" s="85">
        <v>17</v>
      </c>
      <c r="C37" s="22" t="s">
        <v>57</v>
      </c>
      <c r="D37" s="22" t="s">
        <v>58</v>
      </c>
      <c r="E37" s="22" t="s">
        <v>40</v>
      </c>
      <c r="F37" s="23">
        <v>90.239</v>
      </c>
      <c r="G37" s="24"/>
      <c r="H37" s="24">
        <f t="shared" si="0"/>
        <v>0</v>
      </c>
      <c r="I37" s="49">
        <v>21</v>
      </c>
    </row>
    <row r="38" spans="1:9" s="6" customFormat="1" ht="13.5" customHeight="1">
      <c r="A38" s="21">
        <v>25</v>
      </c>
      <c r="B38" s="85">
        <v>17</v>
      </c>
      <c r="C38" s="22" t="s">
        <v>59</v>
      </c>
      <c r="D38" s="22" t="s">
        <v>190</v>
      </c>
      <c r="E38" s="22" t="s">
        <v>40</v>
      </c>
      <c r="F38" s="23">
        <v>310.926</v>
      </c>
      <c r="G38" s="24"/>
      <c r="H38" s="24">
        <f t="shared" si="0"/>
        <v>0</v>
      </c>
      <c r="I38" s="49">
        <v>21</v>
      </c>
    </row>
    <row r="39" spans="1:9" s="6" customFormat="1" ht="13.5" customHeight="1">
      <c r="A39" s="21">
        <v>26</v>
      </c>
      <c r="B39" s="85">
        <v>17</v>
      </c>
      <c r="C39" s="22" t="s">
        <v>64</v>
      </c>
      <c r="D39" s="22" t="s">
        <v>191</v>
      </c>
      <c r="E39" s="22" t="s">
        <v>40</v>
      </c>
      <c r="F39" s="23">
        <v>267.15</v>
      </c>
      <c r="G39" s="24"/>
      <c r="H39" s="24">
        <f t="shared" si="0"/>
        <v>0</v>
      </c>
      <c r="I39" s="49">
        <v>21</v>
      </c>
    </row>
    <row r="40" spans="1:9" s="6" customFormat="1" ht="24" customHeight="1">
      <c r="A40" s="21">
        <v>27</v>
      </c>
      <c r="B40" s="85">
        <v>17</v>
      </c>
      <c r="C40" s="22" t="s">
        <v>152</v>
      </c>
      <c r="D40" s="22" t="s">
        <v>153</v>
      </c>
      <c r="E40" s="22" t="s">
        <v>20</v>
      </c>
      <c r="F40" s="23">
        <v>627</v>
      </c>
      <c r="G40" s="24"/>
      <c r="H40" s="24">
        <f t="shared" si="0"/>
        <v>0</v>
      </c>
      <c r="I40" s="49">
        <v>21</v>
      </c>
    </row>
    <row r="41" spans="1:9" s="6" customFormat="1" ht="13.5" customHeight="1">
      <c r="A41" s="21">
        <v>28</v>
      </c>
      <c r="B41" s="85">
        <v>17</v>
      </c>
      <c r="C41" s="22" t="s">
        <v>154</v>
      </c>
      <c r="D41" s="22" t="s">
        <v>155</v>
      </c>
      <c r="E41" s="22" t="s">
        <v>20</v>
      </c>
      <c r="F41" s="23">
        <v>627</v>
      </c>
      <c r="G41" s="24"/>
      <c r="H41" s="24">
        <f t="shared" si="0"/>
        <v>0</v>
      </c>
      <c r="I41" s="49">
        <v>21</v>
      </c>
    </row>
    <row r="42" spans="1:9" s="6" customFormat="1" ht="13.5" customHeight="1">
      <c r="A42" s="41">
        <v>29</v>
      </c>
      <c r="B42" s="86">
        <v>17</v>
      </c>
      <c r="C42" s="42" t="s">
        <v>156</v>
      </c>
      <c r="D42" s="42" t="s">
        <v>157</v>
      </c>
      <c r="E42" s="42" t="s">
        <v>158</v>
      </c>
      <c r="F42" s="43">
        <v>25.08</v>
      </c>
      <c r="G42" s="44"/>
      <c r="H42" s="44">
        <f>F42*G42</f>
        <v>0</v>
      </c>
      <c r="I42" s="49">
        <v>21</v>
      </c>
    </row>
    <row r="43" spans="1:9" s="6" customFormat="1" ht="24" customHeight="1" thickBot="1">
      <c r="A43" s="25">
        <v>30</v>
      </c>
      <c r="B43" s="88">
        <v>17</v>
      </c>
      <c r="C43" s="26" t="s">
        <v>70</v>
      </c>
      <c r="D43" s="26" t="s">
        <v>71</v>
      </c>
      <c r="E43" s="26" t="s">
        <v>40</v>
      </c>
      <c r="F43" s="27">
        <v>90.239</v>
      </c>
      <c r="G43" s="28"/>
      <c r="H43" s="28">
        <f>F43*G43</f>
        <v>0</v>
      </c>
      <c r="I43" s="50">
        <v>21</v>
      </c>
    </row>
    <row r="44" spans="1:9" s="6" customFormat="1" ht="21" customHeight="1" thickBot="1">
      <c r="A44" s="13"/>
      <c r="B44" s="13"/>
      <c r="C44" s="14" t="s">
        <v>11</v>
      </c>
      <c r="D44" s="14" t="s">
        <v>75</v>
      </c>
      <c r="E44" s="14"/>
      <c r="F44" s="15"/>
      <c r="G44" s="16"/>
      <c r="H44" s="16">
        <f>SUM(H45:H46)</f>
        <v>0</v>
      </c>
      <c r="I44" s="46"/>
    </row>
    <row r="45" spans="1:9" s="6" customFormat="1" ht="24" customHeight="1">
      <c r="A45" s="17">
        <v>31</v>
      </c>
      <c r="B45" s="84">
        <v>17</v>
      </c>
      <c r="C45" s="18" t="s">
        <v>230</v>
      </c>
      <c r="D45" s="18" t="s">
        <v>231</v>
      </c>
      <c r="E45" s="18" t="s">
        <v>35</v>
      </c>
      <c r="F45" s="19">
        <v>417.8</v>
      </c>
      <c r="G45" s="20"/>
      <c r="H45" s="20">
        <f>F45*G45</f>
        <v>0</v>
      </c>
      <c r="I45" s="48">
        <v>21</v>
      </c>
    </row>
    <row r="46" spans="1:9" s="6" customFormat="1" ht="13.5" customHeight="1" thickBot="1">
      <c r="A46" s="25">
        <v>32</v>
      </c>
      <c r="B46" s="88">
        <v>17</v>
      </c>
      <c r="C46" s="26" t="s">
        <v>78</v>
      </c>
      <c r="D46" s="26" t="s">
        <v>79</v>
      </c>
      <c r="E46" s="26" t="s">
        <v>80</v>
      </c>
      <c r="F46" s="27">
        <v>9</v>
      </c>
      <c r="G46" s="28"/>
      <c r="H46" s="28">
        <f>F46*G46</f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</v>
      </c>
      <c r="D47" s="14" t="s">
        <v>81</v>
      </c>
      <c r="E47" s="14"/>
      <c r="F47" s="15"/>
      <c r="G47" s="16"/>
      <c r="H47" s="16">
        <f>SUM(H48)</f>
        <v>0</v>
      </c>
      <c r="I47" s="46"/>
    </row>
    <row r="48" spans="1:9" s="6" customFormat="1" ht="13.5" customHeight="1" thickBot="1">
      <c r="A48" s="29">
        <v>33</v>
      </c>
      <c r="B48" s="89">
        <v>17</v>
      </c>
      <c r="C48" s="30" t="s">
        <v>198</v>
      </c>
      <c r="D48" s="30" t="s">
        <v>256</v>
      </c>
      <c r="E48" s="30" t="s">
        <v>40</v>
      </c>
      <c r="F48" s="31">
        <v>49.2</v>
      </c>
      <c r="G48" s="32"/>
      <c r="H48" s="32">
        <f>F48*G48</f>
        <v>0</v>
      </c>
      <c r="I48" s="51">
        <v>21</v>
      </c>
    </row>
    <row r="49" spans="1:9" s="6" customFormat="1" ht="21" customHeight="1" thickBot="1">
      <c r="A49" s="13"/>
      <c r="B49" s="13"/>
      <c r="C49" s="14" t="s">
        <v>14</v>
      </c>
      <c r="D49" s="14" t="s">
        <v>96</v>
      </c>
      <c r="E49" s="14"/>
      <c r="F49" s="15"/>
      <c r="G49" s="16"/>
      <c r="H49" s="16">
        <f>SUM(H50:H58)</f>
        <v>0</v>
      </c>
      <c r="I49" s="46"/>
    </row>
    <row r="50" spans="1:9" s="6" customFormat="1" ht="24" customHeight="1">
      <c r="A50" s="17">
        <v>34</v>
      </c>
      <c r="B50" s="84">
        <v>17</v>
      </c>
      <c r="C50" s="18" t="s">
        <v>288</v>
      </c>
      <c r="D50" s="18" t="s">
        <v>289</v>
      </c>
      <c r="E50" s="18" t="s">
        <v>35</v>
      </c>
      <c r="F50" s="19">
        <v>417.8</v>
      </c>
      <c r="G50" s="20"/>
      <c r="H50" s="20">
        <f aca="true" t="shared" si="1" ref="H50:H58">F50*G50</f>
        <v>0</v>
      </c>
      <c r="I50" s="48">
        <v>21</v>
      </c>
    </row>
    <row r="51" spans="1:9" s="6" customFormat="1" ht="24" customHeight="1">
      <c r="A51" s="41">
        <v>35</v>
      </c>
      <c r="B51" s="86">
        <v>17</v>
      </c>
      <c r="C51" s="42" t="s">
        <v>290</v>
      </c>
      <c r="D51" s="42" t="s">
        <v>291</v>
      </c>
      <c r="E51" s="42" t="s">
        <v>35</v>
      </c>
      <c r="F51" s="43">
        <v>417.8</v>
      </c>
      <c r="G51" s="44"/>
      <c r="H51" s="44">
        <f t="shared" si="1"/>
        <v>0</v>
      </c>
      <c r="I51" s="49"/>
    </row>
    <row r="52" spans="1:9" s="6" customFormat="1" ht="24" customHeight="1">
      <c r="A52" s="21">
        <v>36</v>
      </c>
      <c r="B52" s="85">
        <v>17</v>
      </c>
      <c r="C52" s="22" t="s">
        <v>292</v>
      </c>
      <c r="D52" s="22" t="s">
        <v>293</v>
      </c>
      <c r="E52" s="22" t="s">
        <v>80</v>
      </c>
      <c r="F52" s="23">
        <v>11</v>
      </c>
      <c r="G52" s="24"/>
      <c r="H52" s="24">
        <f t="shared" si="1"/>
        <v>0</v>
      </c>
      <c r="I52" s="49">
        <v>21</v>
      </c>
    </row>
    <row r="53" spans="1:9" s="6" customFormat="1" ht="24" customHeight="1">
      <c r="A53" s="21">
        <v>37</v>
      </c>
      <c r="B53" s="85">
        <v>17</v>
      </c>
      <c r="C53" s="22" t="s">
        <v>294</v>
      </c>
      <c r="D53" s="22" t="s">
        <v>295</v>
      </c>
      <c r="E53" s="22" t="s">
        <v>80</v>
      </c>
      <c r="F53" s="23">
        <v>4</v>
      </c>
      <c r="G53" s="24"/>
      <c r="H53" s="24">
        <f t="shared" si="1"/>
        <v>0</v>
      </c>
      <c r="I53" s="49" t="s">
        <v>332</v>
      </c>
    </row>
    <row r="54" spans="1:9" s="6" customFormat="1" ht="24" customHeight="1">
      <c r="A54" s="21">
        <v>38</v>
      </c>
      <c r="B54" s="85">
        <v>17</v>
      </c>
      <c r="C54" s="22" t="s">
        <v>109</v>
      </c>
      <c r="D54" s="22" t="s">
        <v>110</v>
      </c>
      <c r="E54" s="22" t="s">
        <v>80</v>
      </c>
      <c r="F54" s="23">
        <v>3</v>
      </c>
      <c r="G54" s="24"/>
      <c r="H54" s="24">
        <f t="shared" si="1"/>
        <v>0</v>
      </c>
      <c r="I54" s="49">
        <v>21</v>
      </c>
    </row>
    <row r="55" spans="1:9" s="6" customFormat="1" ht="24" customHeight="1">
      <c r="A55" s="41">
        <v>39</v>
      </c>
      <c r="B55" s="86">
        <v>17</v>
      </c>
      <c r="C55" s="42" t="s">
        <v>238</v>
      </c>
      <c r="D55" s="42" t="s">
        <v>239</v>
      </c>
      <c r="E55" s="42" t="s">
        <v>80</v>
      </c>
      <c r="F55" s="43">
        <v>3</v>
      </c>
      <c r="G55" s="44"/>
      <c r="H55" s="44">
        <f t="shared" si="1"/>
        <v>0</v>
      </c>
      <c r="I55" s="49">
        <v>21</v>
      </c>
    </row>
    <row r="56" spans="1:9" s="6" customFormat="1" ht="34.5" customHeight="1">
      <c r="A56" s="21">
        <v>40</v>
      </c>
      <c r="B56" s="85">
        <v>17</v>
      </c>
      <c r="C56" s="22" t="s">
        <v>114</v>
      </c>
      <c r="D56" s="22" t="s">
        <v>115</v>
      </c>
      <c r="E56" s="22" t="s">
        <v>240</v>
      </c>
      <c r="F56" s="23">
        <v>3</v>
      </c>
      <c r="G56" s="24"/>
      <c r="H56" s="24">
        <f t="shared" si="1"/>
        <v>0</v>
      </c>
      <c r="I56" s="49">
        <v>21</v>
      </c>
    </row>
    <row r="57" spans="1:9" s="6" customFormat="1" ht="24" customHeight="1">
      <c r="A57" s="21">
        <v>41</v>
      </c>
      <c r="B57" s="85">
        <v>17</v>
      </c>
      <c r="C57" s="22" t="s">
        <v>176</v>
      </c>
      <c r="D57" s="22" t="s">
        <v>177</v>
      </c>
      <c r="E57" s="22" t="s">
        <v>116</v>
      </c>
      <c r="F57" s="23">
        <v>3</v>
      </c>
      <c r="G57" s="24"/>
      <c r="H57" s="24">
        <f t="shared" si="1"/>
        <v>0</v>
      </c>
      <c r="I57" s="49">
        <v>21</v>
      </c>
    </row>
    <row r="58" spans="1:9" s="6" customFormat="1" ht="13.5" customHeight="1" thickBot="1">
      <c r="A58" s="25">
        <v>42</v>
      </c>
      <c r="B58" s="88">
        <v>17</v>
      </c>
      <c r="C58" s="26" t="s">
        <v>121</v>
      </c>
      <c r="D58" s="26" t="s">
        <v>122</v>
      </c>
      <c r="E58" s="26" t="s">
        <v>35</v>
      </c>
      <c r="F58" s="27">
        <v>417.8</v>
      </c>
      <c r="G58" s="28"/>
      <c r="H58" s="28">
        <f t="shared" si="1"/>
        <v>0</v>
      </c>
      <c r="I58" s="50">
        <v>21</v>
      </c>
    </row>
    <row r="59" spans="1:9" s="6" customFormat="1" ht="21" customHeight="1" thickBot="1">
      <c r="A59" s="13"/>
      <c r="B59" s="13"/>
      <c r="C59" s="14" t="s">
        <v>131</v>
      </c>
      <c r="D59" s="14" t="s">
        <v>132</v>
      </c>
      <c r="E59" s="14"/>
      <c r="F59" s="15"/>
      <c r="G59" s="16"/>
      <c r="H59" s="16">
        <f>SUM(H60)</f>
        <v>0</v>
      </c>
      <c r="I59" s="46"/>
    </row>
    <row r="60" spans="1:9" s="6" customFormat="1" ht="13.5" customHeight="1" thickBot="1">
      <c r="A60" s="29">
        <v>43</v>
      </c>
      <c r="B60" s="89">
        <v>17</v>
      </c>
      <c r="C60" s="30" t="s">
        <v>243</v>
      </c>
      <c r="D60" s="30" t="s">
        <v>244</v>
      </c>
      <c r="E60" s="30" t="s">
        <v>63</v>
      </c>
      <c r="F60" s="31">
        <v>202.189</v>
      </c>
      <c r="G60" s="32"/>
      <c r="H60" s="32">
        <f>F60*G60</f>
        <v>0</v>
      </c>
      <c r="I60" s="51">
        <v>21</v>
      </c>
    </row>
    <row r="61" spans="1:9" s="6" customFormat="1" ht="21" customHeight="1">
      <c r="A61" s="13"/>
      <c r="B61" s="13"/>
      <c r="C61" s="14" t="s">
        <v>135</v>
      </c>
      <c r="D61" s="14" t="s">
        <v>136</v>
      </c>
      <c r="E61" s="14"/>
      <c r="F61" s="15"/>
      <c r="G61" s="16"/>
      <c r="H61" s="16">
        <f>H62</f>
        <v>0</v>
      </c>
      <c r="I61" s="46"/>
    </row>
    <row r="62" spans="1:9" s="6" customFormat="1" ht="21" customHeight="1" thickBot="1">
      <c r="A62" s="13"/>
      <c r="B62" s="13"/>
      <c r="C62" s="14" t="s">
        <v>137</v>
      </c>
      <c r="D62" s="14" t="s">
        <v>138</v>
      </c>
      <c r="E62" s="14"/>
      <c r="F62" s="15"/>
      <c r="G62" s="16"/>
      <c r="H62" s="16">
        <f>SUM(H63:H64)</f>
        <v>0</v>
      </c>
      <c r="I62" s="46"/>
    </row>
    <row r="63" spans="1:9" s="6" customFormat="1" ht="13.5" customHeight="1">
      <c r="A63" s="17">
        <v>44</v>
      </c>
      <c r="B63" s="84">
        <v>17</v>
      </c>
      <c r="C63" s="18" t="s">
        <v>139</v>
      </c>
      <c r="D63" s="18" t="s">
        <v>140</v>
      </c>
      <c r="E63" s="18" t="s">
        <v>74</v>
      </c>
      <c r="F63" s="19">
        <v>7</v>
      </c>
      <c r="G63" s="20"/>
      <c r="H63" s="20">
        <f>F63*G63</f>
        <v>0</v>
      </c>
      <c r="I63" s="48">
        <v>21</v>
      </c>
    </row>
    <row r="64" spans="1:9" s="6" customFormat="1" ht="13.5" customHeight="1" thickBot="1">
      <c r="A64" s="25">
        <v>45</v>
      </c>
      <c r="B64" s="88">
        <v>17</v>
      </c>
      <c r="C64" s="26" t="s">
        <v>141</v>
      </c>
      <c r="D64" s="26" t="s">
        <v>142</v>
      </c>
      <c r="E64" s="26" t="s">
        <v>35</v>
      </c>
      <c r="F64" s="27">
        <v>417.8</v>
      </c>
      <c r="G64" s="28"/>
      <c r="H64" s="28">
        <f>F64*G64</f>
        <v>0</v>
      </c>
      <c r="I64" s="50">
        <v>21</v>
      </c>
    </row>
    <row r="65" spans="1:9" s="6" customFormat="1" ht="21" customHeight="1">
      <c r="A65" s="33"/>
      <c r="B65" s="33"/>
      <c r="C65" s="34"/>
      <c r="D65" s="34" t="s">
        <v>143</v>
      </c>
      <c r="E65" s="34"/>
      <c r="F65" s="35"/>
      <c r="G65" s="36"/>
      <c r="H65" s="36">
        <f>H12+H61</f>
        <v>0</v>
      </c>
      <c r="I65" s="46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5"/>
    </row>
    <row r="96" ht="12" customHeight="1">
      <c r="I96" s="45"/>
    </row>
    <row r="97" ht="12" customHeight="1">
      <c r="I97" s="45"/>
    </row>
    <row r="98" ht="12" customHeight="1">
      <c r="I98" s="45"/>
    </row>
    <row r="99" ht="12" customHeight="1">
      <c r="I99" s="45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 &amp;RHPO 3-7-750 r.0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Aleš</dc:creator>
  <cp:keywords/>
  <dc:description/>
  <cp:lastModifiedBy>Horák Aleš</cp:lastModifiedBy>
  <cp:lastPrinted>2013-04-24T07:20:48Z</cp:lastPrinted>
  <dcterms:created xsi:type="dcterms:W3CDTF">2013-04-18T09:43:09Z</dcterms:created>
  <dcterms:modified xsi:type="dcterms:W3CDTF">2013-10-14T12:38:01Z</dcterms:modified>
  <cp:category/>
  <cp:version/>
  <cp:contentType/>
  <cp:contentStatus/>
</cp:coreProperties>
</file>