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32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3" i="1" l="1"/>
  <c r="K17" i="1"/>
  <c r="K16" i="1"/>
  <c r="K15" i="1"/>
  <c r="K14" i="1"/>
  <c r="K13" i="1"/>
  <c r="K12" i="1"/>
  <c r="J12" i="1"/>
  <c r="K9" i="1"/>
  <c r="K8" i="1"/>
  <c r="K7" i="1"/>
  <c r="K6" i="1"/>
  <c r="K5" i="1"/>
  <c r="K4" i="1"/>
  <c r="K3" i="1"/>
  <c r="E41" i="1"/>
  <c r="E44" i="1"/>
  <c r="E45" i="1"/>
  <c r="E46" i="1"/>
  <c r="E47" i="1"/>
  <c r="E48" i="1"/>
  <c r="E49" i="1"/>
  <c r="E50" i="1"/>
  <c r="E51" i="1"/>
  <c r="E52" i="1"/>
  <c r="E53" i="1"/>
  <c r="E4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" i="1"/>
  <c r="E39" i="1" l="1"/>
  <c r="E54" i="1"/>
  <c r="E56" i="1" s="1"/>
  <c r="E57" i="1" s="1"/>
  <c r="E58" i="1" s="1"/>
  <c r="K10" i="1"/>
  <c r="K18" i="1"/>
  <c r="K20" i="1" l="1"/>
  <c r="K21" i="1" l="1"/>
  <c r="K22" i="1" s="1"/>
</calcChain>
</file>

<file path=xl/sharedStrings.xml><?xml version="1.0" encoding="utf-8"?>
<sst xmlns="http://schemas.openxmlformats.org/spreadsheetml/2006/main" count="149" uniqueCount="67">
  <si>
    <t>Orientační systém pro motoristy</t>
  </si>
  <si>
    <t>Předmět dodávky</t>
  </si>
  <si>
    <t>M.j.</t>
  </si>
  <si>
    <t>Počet</t>
  </si>
  <si>
    <t xml:space="preserve">značka IS 23 (2000x1500), pozink-lis, reflexní tř.1 </t>
  </si>
  <si>
    <t>ks</t>
  </si>
  <si>
    <t>značka IS 23 (1500x1000), pozink-lis, reflexní tř.1</t>
  </si>
  <si>
    <t>značka IS 23 (3000x2097), pozink-lamely, reflexní tř.2 (včetně spoj.mat.)</t>
  </si>
  <si>
    <t>značka IS 24a (1100;1350x330), pozink-lis, reflexní tř.1</t>
  </si>
  <si>
    <t>značka IS 24b (1100;1350x330), pozink-lis, reflexní tř.1</t>
  </si>
  <si>
    <t>značka IS 24b (1300;1550x330), pozink-lis, reflexní tř.1</t>
  </si>
  <si>
    <t>značka E 3a (500x150), pozink-lis, reflexní tř.1</t>
  </si>
  <si>
    <t>objímka Al, kompletní - jednodílná</t>
  </si>
  <si>
    <t>patka Al (60), čtyřděrová - kompletní</t>
  </si>
  <si>
    <t>příhradová stojka (500) 2,3 m</t>
  </si>
  <si>
    <t>příhradová stojka (500) 3 m</t>
  </si>
  <si>
    <t>příhradová stojka (500) 3,1m</t>
  </si>
  <si>
    <t>příhradová stojka (500) 3,3m</t>
  </si>
  <si>
    <t>příhradová stojka (500) 3,4m</t>
  </si>
  <si>
    <t>příhradová stojka (500) 3,5m</t>
  </si>
  <si>
    <t>příhradová stojka (500) 3,6m</t>
  </si>
  <si>
    <t>příhradová stojka (500) 3,7m</t>
  </si>
  <si>
    <t>příhradová stojka (500) 3,8m</t>
  </si>
  <si>
    <t>příhradová stojka (500) 3,9 m</t>
  </si>
  <si>
    <t>příhradová stojka (500) 4 m</t>
  </si>
  <si>
    <t>příhradová stojka (500) 4,1m</t>
  </si>
  <si>
    <t>příhradová stojka (500) 4,2m</t>
  </si>
  <si>
    <t>příhradová stojka (500) 4,3m</t>
  </si>
  <si>
    <t>příhradová stojka (500) 4,4m</t>
  </si>
  <si>
    <t>příhradová stojka (500) 4,5m</t>
  </si>
  <si>
    <t>příhradová stojka (500) 4,9 m</t>
  </si>
  <si>
    <t>příhradová stojka (500) 5,1m</t>
  </si>
  <si>
    <t>armokoš (500)</t>
  </si>
  <si>
    <t>sloupek pozink (60/2), výložník - typ 1</t>
  </si>
  <si>
    <t>sloupek pozink (60/2), výložník - typ 2</t>
  </si>
  <si>
    <t>sloupek pozink (60/2), délka 2,5 m</t>
  </si>
  <si>
    <t>sloupek pozink (60/2), délka 3 m</t>
  </si>
  <si>
    <t>sloupek pozink (60/2), délka 3,5 m</t>
  </si>
  <si>
    <t>sloupek pozink (60/2), délka 4 m</t>
  </si>
  <si>
    <t>víčko plastové</t>
  </si>
  <si>
    <t>Celkem za dodávku bez DPH</t>
  </si>
  <si>
    <t>Předmět instalace</t>
  </si>
  <si>
    <t>výkop, betonáž, beton patky, osazení sloupku</t>
  </si>
  <si>
    <t>beton a betonáž amokoše typ 500</t>
  </si>
  <si>
    <t>montáž objímky na sloupek nový</t>
  </si>
  <si>
    <t>montáž objímky na sloupek stávající</t>
  </si>
  <si>
    <t>montáž velkoplošné značky do 5 m2</t>
  </si>
  <si>
    <t>montáž velkoplošné značky nad 5 m2</t>
  </si>
  <si>
    <t>demontáž velkoplošné značky do 5 m2</t>
  </si>
  <si>
    <t>demontáž objímky nevyhovujícího DZ</t>
  </si>
  <si>
    <t>demontáž sloupku</t>
  </si>
  <si>
    <t>demontáž příhradové stojky</t>
  </si>
  <si>
    <t>doprava</t>
  </si>
  <si>
    <t xml:space="preserve">Cena dodávky a instalace bez DPH </t>
  </si>
  <si>
    <t>DPH 20 %</t>
  </si>
  <si>
    <t>Cena za dílo s DPH 20 %</t>
  </si>
  <si>
    <t>Orientační systém pro pěší</t>
  </si>
  <si>
    <t>sloupek pozink (60/2), délka 6 m</t>
  </si>
  <si>
    <t>výkop, betonáž, beton a osazení sloupku</t>
  </si>
  <si>
    <t>Celkem za instalaci bez DPH</t>
  </si>
  <si>
    <t>sendvič (1000x200) - oboustr., Al rám + Al plech s bočním uchycením, nereflexní</t>
  </si>
  <si>
    <t>sendvič (1000x200) - jednostr., Al rám + Al plech s bočním uchycením, nereflexní</t>
  </si>
  <si>
    <t>cena</t>
  </si>
  <si>
    <t>Celkem</t>
  </si>
  <si>
    <t>objímka Al, kompletní</t>
  </si>
  <si>
    <t>objímka MDZ 8</t>
  </si>
  <si>
    <t>montáž objímky nerez páskou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</si>
</sst>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0" xfId="0" applyFont="1" applyFill="1" applyBorder="1"/>
    <xf numFmtId="0" fontId="2" fillId="0" borderId="21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5" fontId="2" fillId="0" borderId="27" xfId="0" applyNumberFormat="1" applyFont="1" applyBorder="1"/>
    <xf numFmtId="165" fontId="2" fillId="0" borderId="28" xfId="0" applyNumberFormat="1" applyFont="1" applyBorder="1"/>
    <xf numFmtId="165" fontId="3" fillId="0" borderId="29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165" fontId="4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/>
    </xf>
    <xf numFmtId="164" fontId="3" fillId="0" borderId="29" xfId="0" applyNumberFormat="1" applyFont="1" applyBorder="1"/>
    <xf numFmtId="164" fontId="2" fillId="0" borderId="8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3" fillId="0" borderId="27" xfId="0" applyNumberFormat="1" applyFont="1" applyBorder="1"/>
    <xf numFmtId="164" fontId="2" fillId="0" borderId="28" xfId="0" applyNumberFormat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ální" xfId="0" builtinId="0"/>
  </cellStyles>
  <dxfs count="1">
    <dxf>
      <fill>
        <patternFill patternType="lightGray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H74" sqref="H74"/>
    </sheetView>
  </sheetViews>
  <sheetFormatPr defaultRowHeight="12" x14ac:dyDescent="0.2"/>
  <cols>
    <col min="1" max="1" width="45.85546875" style="1" customWidth="1"/>
    <col min="2" max="2" width="5.5703125" style="20" customWidth="1"/>
    <col min="3" max="3" width="5.7109375" style="20" bestFit="1" customWidth="1"/>
    <col min="4" max="4" width="17.5703125" style="21" customWidth="1"/>
    <col min="5" max="5" width="17.7109375" style="1" customWidth="1"/>
    <col min="6" max="6" width="9.140625" style="1"/>
    <col min="7" max="7" width="66.7109375" style="1" customWidth="1"/>
    <col min="8" max="8" width="7" style="1" customWidth="1"/>
    <col min="9" max="9" width="7.85546875" style="1" customWidth="1"/>
    <col min="10" max="10" width="14.85546875" style="1" customWidth="1"/>
    <col min="11" max="11" width="17" style="1" customWidth="1"/>
    <col min="12" max="16384" width="9.140625" style="1"/>
  </cols>
  <sheetData>
    <row r="1" spans="1:11" ht="36" customHeight="1" thickBot="1" x14ac:dyDescent="0.25">
      <c r="A1" s="53" t="s">
        <v>0</v>
      </c>
      <c r="B1" s="53"/>
      <c r="C1" s="53"/>
      <c r="D1" s="53"/>
      <c r="E1" s="54"/>
      <c r="G1" s="53" t="s">
        <v>56</v>
      </c>
      <c r="H1" s="53"/>
      <c r="I1" s="53"/>
      <c r="J1" s="53"/>
      <c r="K1" s="53"/>
    </row>
    <row r="2" spans="1:11" ht="30" customHeight="1" thickBot="1" x14ac:dyDescent="0.25">
      <c r="A2" s="2" t="s">
        <v>1</v>
      </c>
      <c r="B2" s="3" t="s">
        <v>2</v>
      </c>
      <c r="C2" s="4" t="s">
        <v>3</v>
      </c>
      <c r="D2" s="5" t="s">
        <v>62</v>
      </c>
      <c r="E2" s="39" t="s">
        <v>63</v>
      </c>
      <c r="G2" s="2" t="s">
        <v>1</v>
      </c>
      <c r="H2" s="3" t="s">
        <v>2</v>
      </c>
      <c r="I2" s="4" t="s">
        <v>3</v>
      </c>
      <c r="J2" s="22" t="s">
        <v>62</v>
      </c>
      <c r="K2" s="39" t="s">
        <v>63</v>
      </c>
    </row>
    <row r="3" spans="1:11" ht="13.5" customHeight="1" x14ac:dyDescent="0.2">
      <c r="A3" s="6" t="s">
        <v>4</v>
      </c>
      <c r="B3" s="7" t="s">
        <v>5</v>
      </c>
      <c r="C3" s="7">
        <v>18</v>
      </c>
      <c r="D3" s="8"/>
      <c r="E3" s="40">
        <f t="shared" ref="E3:E38" si="0">C3*D3</f>
        <v>0</v>
      </c>
      <c r="G3" s="23" t="s">
        <v>60</v>
      </c>
      <c r="H3" s="24" t="s">
        <v>5</v>
      </c>
      <c r="I3" s="24">
        <v>45</v>
      </c>
      <c r="J3" s="8"/>
      <c r="K3" s="42">
        <f>I3*J3</f>
        <v>0</v>
      </c>
    </row>
    <row r="4" spans="1:11" ht="13.5" customHeight="1" x14ac:dyDescent="0.2">
      <c r="A4" s="6" t="s">
        <v>6</v>
      </c>
      <c r="B4" s="7" t="s">
        <v>5</v>
      </c>
      <c r="C4" s="7">
        <v>1</v>
      </c>
      <c r="D4" s="9"/>
      <c r="E4" s="40">
        <f t="shared" si="0"/>
        <v>0</v>
      </c>
      <c r="G4" s="23" t="s">
        <v>61</v>
      </c>
      <c r="H4" s="24" t="s">
        <v>5</v>
      </c>
      <c r="I4" s="24">
        <v>3</v>
      </c>
      <c r="J4" s="8"/>
      <c r="K4" s="42">
        <f t="shared" ref="K4:K9" si="1">I4*J4</f>
        <v>0</v>
      </c>
    </row>
    <row r="5" spans="1:11" ht="13.5" customHeight="1" x14ac:dyDescent="0.2">
      <c r="A5" s="10" t="s">
        <v>7</v>
      </c>
      <c r="B5" s="7" t="s">
        <v>5</v>
      </c>
      <c r="C5" s="7">
        <v>4</v>
      </c>
      <c r="D5" s="9"/>
      <c r="E5" s="40">
        <f t="shared" si="0"/>
        <v>0</v>
      </c>
      <c r="G5" s="25" t="s">
        <v>65</v>
      </c>
      <c r="H5" s="24" t="s">
        <v>5</v>
      </c>
      <c r="I5" s="24">
        <v>142</v>
      </c>
      <c r="J5" s="8"/>
      <c r="K5" s="42">
        <f t="shared" si="1"/>
        <v>0</v>
      </c>
    </row>
    <row r="6" spans="1:11" ht="13.5" customHeight="1" x14ac:dyDescent="0.2">
      <c r="A6" s="11" t="s">
        <v>8</v>
      </c>
      <c r="B6" s="7" t="s">
        <v>5</v>
      </c>
      <c r="C6" s="7">
        <v>213</v>
      </c>
      <c r="D6" s="8"/>
      <c r="E6" s="40">
        <f t="shared" si="0"/>
        <v>0</v>
      </c>
      <c r="G6" s="25" t="s">
        <v>37</v>
      </c>
      <c r="H6" s="24" t="s">
        <v>5</v>
      </c>
      <c r="I6" s="24">
        <v>5</v>
      </c>
      <c r="J6" s="8"/>
      <c r="K6" s="42">
        <f t="shared" si="1"/>
        <v>0</v>
      </c>
    </row>
    <row r="7" spans="1:11" ht="13.5" customHeight="1" x14ac:dyDescent="0.2">
      <c r="A7" s="11" t="s">
        <v>9</v>
      </c>
      <c r="B7" s="7" t="s">
        <v>5</v>
      </c>
      <c r="C7" s="7">
        <v>2</v>
      </c>
      <c r="D7" s="8"/>
      <c r="E7" s="40">
        <f t="shared" si="0"/>
        <v>0</v>
      </c>
      <c r="G7" s="25" t="s">
        <v>38</v>
      </c>
      <c r="H7" s="24" t="s">
        <v>5</v>
      </c>
      <c r="I7" s="24">
        <v>3</v>
      </c>
      <c r="J7" s="8"/>
      <c r="K7" s="42">
        <f t="shared" si="1"/>
        <v>0</v>
      </c>
    </row>
    <row r="8" spans="1:11" ht="13.5" customHeight="1" x14ac:dyDescent="0.2">
      <c r="A8" s="11" t="s">
        <v>10</v>
      </c>
      <c r="B8" s="7" t="s">
        <v>5</v>
      </c>
      <c r="C8" s="7">
        <v>1</v>
      </c>
      <c r="D8" s="8"/>
      <c r="E8" s="40">
        <f t="shared" si="0"/>
        <v>0</v>
      </c>
      <c r="G8" s="25" t="s">
        <v>57</v>
      </c>
      <c r="H8" s="24" t="s">
        <v>5</v>
      </c>
      <c r="I8" s="24">
        <v>2</v>
      </c>
      <c r="J8" s="8"/>
      <c r="K8" s="42">
        <f t="shared" si="1"/>
        <v>0</v>
      </c>
    </row>
    <row r="9" spans="1:11" ht="13.5" customHeight="1" thickBot="1" x14ac:dyDescent="0.25">
      <c r="A9" s="6" t="s">
        <v>11</v>
      </c>
      <c r="B9" s="7" t="s">
        <v>5</v>
      </c>
      <c r="C9" s="7">
        <v>5</v>
      </c>
      <c r="D9" s="8"/>
      <c r="E9" s="40">
        <f t="shared" si="0"/>
        <v>0</v>
      </c>
      <c r="G9" s="26" t="s">
        <v>39</v>
      </c>
      <c r="H9" s="27" t="s">
        <v>5</v>
      </c>
      <c r="I9" s="27">
        <v>10</v>
      </c>
      <c r="J9" s="28"/>
      <c r="K9" s="43">
        <f t="shared" si="1"/>
        <v>0</v>
      </c>
    </row>
    <row r="10" spans="1:11" ht="13.5" customHeight="1" thickBot="1" x14ac:dyDescent="0.25">
      <c r="A10" s="6" t="s">
        <v>12</v>
      </c>
      <c r="B10" s="7" t="s">
        <v>5</v>
      </c>
      <c r="C10" s="7">
        <v>843</v>
      </c>
      <c r="D10" s="8"/>
      <c r="E10" s="40">
        <f t="shared" si="0"/>
        <v>0</v>
      </c>
      <c r="G10" s="51" t="s">
        <v>40</v>
      </c>
      <c r="H10" s="52"/>
      <c r="I10" s="52"/>
      <c r="J10" s="52"/>
      <c r="K10" s="44">
        <f>SUM(K3:K9)</f>
        <v>0</v>
      </c>
    </row>
    <row r="11" spans="1:11" ht="13.5" customHeight="1" thickBot="1" x14ac:dyDescent="0.25">
      <c r="A11" s="6" t="s">
        <v>64</v>
      </c>
      <c r="B11" s="7" t="s">
        <v>5</v>
      </c>
      <c r="C11" s="7">
        <v>91</v>
      </c>
      <c r="D11" s="8"/>
      <c r="E11" s="40">
        <f t="shared" si="0"/>
        <v>0</v>
      </c>
      <c r="G11" s="62"/>
      <c r="H11" s="62"/>
      <c r="I11" s="62"/>
      <c r="J11" s="62"/>
      <c r="K11" s="62"/>
    </row>
    <row r="12" spans="1:11" ht="13.5" customHeight="1" thickBot="1" x14ac:dyDescent="0.25">
      <c r="A12" s="6" t="s">
        <v>13</v>
      </c>
      <c r="B12" s="7" t="s">
        <v>5</v>
      </c>
      <c r="C12" s="7">
        <v>114</v>
      </c>
      <c r="D12" s="8"/>
      <c r="E12" s="40">
        <f t="shared" si="0"/>
        <v>0</v>
      </c>
      <c r="G12" s="2" t="s">
        <v>41</v>
      </c>
      <c r="H12" s="4" t="s">
        <v>2</v>
      </c>
      <c r="I12" s="4" t="s">
        <v>3</v>
      </c>
      <c r="J12" s="22" t="str">
        <f>J2</f>
        <v>cena</v>
      </c>
      <c r="K12" s="39" t="str">
        <f>K2</f>
        <v>Celkem</v>
      </c>
    </row>
    <row r="13" spans="1:11" ht="13.5" customHeight="1" x14ac:dyDescent="0.2">
      <c r="A13" s="6" t="s">
        <v>14</v>
      </c>
      <c r="B13" s="7" t="s">
        <v>5</v>
      </c>
      <c r="C13" s="7">
        <v>2</v>
      </c>
      <c r="D13" s="8"/>
      <c r="E13" s="40">
        <f t="shared" si="0"/>
        <v>0</v>
      </c>
      <c r="G13" s="15" t="s">
        <v>58</v>
      </c>
      <c r="H13" s="16" t="s">
        <v>5</v>
      </c>
      <c r="I13" s="16">
        <v>10</v>
      </c>
      <c r="J13" s="17"/>
      <c r="K13" s="45">
        <f>I13*J13</f>
        <v>0</v>
      </c>
    </row>
    <row r="14" spans="1:11" ht="13.5" customHeight="1" x14ac:dyDescent="0.2">
      <c r="A14" s="6" t="s">
        <v>15</v>
      </c>
      <c r="B14" s="7" t="s">
        <v>5</v>
      </c>
      <c r="C14" s="7">
        <v>1</v>
      </c>
      <c r="D14" s="8"/>
      <c r="E14" s="40">
        <f t="shared" si="0"/>
        <v>0</v>
      </c>
      <c r="G14" s="18" t="s">
        <v>66</v>
      </c>
      <c r="H14" s="7" t="s">
        <v>5</v>
      </c>
      <c r="I14" s="7">
        <v>142</v>
      </c>
      <c r="J14" s="8"/>
      <c r="K14" s="45">
        <f>I14*J14</f>
        <v>0</v>
      </c>
    </row>
    <row r="15" spans="1:11" ht="13.5" customHeight="1" x14ac:dyDescent="0.2">
      <c r="A15" s="6" t="s">
        <v>16</v>
      </c>
      <c r="B15" s="7" t="s">
        <v>5</v>
      </c>
      <c r="C15" s="7">
        <v>2</v>
      </c>
      <c r="D15" s="8"/>
      <c r="E15" s="40">
        <f t="shared" si="0"/>
        <v>0</v>
      </c>
      <c r="G15" s="18" t="s">
        <v>49</v>
      </c>
      <c r="H15" s="7" t="s">
        <v>5</v>
      </c>
      <c r="I15" s="7">
        <v>52</v>
      </c>
      <c r="J15" s="8"/>
      <c r="K15" s="45">
        <f>I15*J15</f>
        <v>0</v>
      </c>
    </row>
    <row r="16" spans="1:11" ht="13.5" customHeight="1" x14ac:dyDescent="0.2">
      <c r="A16" s="6" t="s">
        <v>17</v>
      </c>
      <c r="B16" s="7" t="s">
        <v>5</v>
      </c>
      <c r="C16" s="7">
        <v>5</v>
      </c>
      <c r="D16" s="8"/>
      <c r="E16" s="40">
        <f t="shared" si="0"/>
        <v>0</v>
      </c>
      <c r="G16" s="18" t="s">
        <v>50</v>
      </c>
      <c r="H16" s="7" t="s">
        <v>5</v>
      </c>
      <c r="I16" s="7">
        <v>3</v>
      </c>
      <c r="J16" s="8"/>
      <c r="K16" s="45">
        <f>I16*J16</f>
        <v>0</v>
      </c>
    </row>
    <row r="17" spans="1:11" ht="13.5" customHeight="1" thickBot="1" x14ac:dyDescent="0.25">
      <c r="A17" s="6" t="s">
        <v>18</v>
      </c>
      <c r="B17" s="7" t="s">
        <v>5</v>
      </c>
      <c r="C17" s="7">
        <v>1</v>
      </c>
      <c r="D17" s="8"/>
      <c r="E17" s="40">
        <f t="shared" si="0"/>
        <v>0</v>
      </c>
      <c r="G17" s="19" t="s">
        <v>52</v>
      </c>
      <c r="H17" s="14" t="s">
        <v>5</v>
      </c>
      <c r="I17" s="14">
        <v>1</v>
      </c>
      <c r="J17" s="29"/>
      <c r="K17" s="46">
        <f>I17*J17</f>
        <v>0</v>
      </c>
    </row>
    <row r="18" spans="1:11" ht="13.5" customHeight="1" thickBot="1" x14ac:dyDescent="0.25">
      <c r="A18" s="6" t="s">
        <v>19</v>
      </c>
      <c r="B18" s="7" t="s">
        <v>5</v>
      </c>
      <c r="C18" s="7">
        <v>2</v>
      </c>
      <c r="D18" s="8"/>
      <c r="E18" s="40">
        <f t="shared" si="0"/>
        <v>0</v>
      </c>
      <c r="G18" s="51" t="s">
        <v>59</v>
      </c>
      <c r="H18" s="52"/>
      <c r="I18" s="52"/>
      <c r="J18" s="52"/>
      <c r="K18" s="44">
        <f>SUM(K13:K17)</f>
        <v>0</v>
      </c>
    </row>
    <row r="19" spans="1:11" ht="13.5" customHeight="1" thickBot="1" x14ac:dyDescent="0.25">
      <c r="A19" s="6" t="s">
        <v>20</v>
      </c>
      <c r="B19" s="7" t="s">
        <v>5</v>
      </c>
      <c r="C19" s="7">
        <v>1</v>
      </c>
      <c r="D19" s="8"/>
      <c r="E19" s="40">
        <f t="shared" si="0"/>
        <v>0</v>
      </c>
      <c r="G19" s="63"/>
      <c r="H19" s="64"/>
      <c r="I19" s="64"/>
      <c r="J19" s="64"/>
      <c r="K19" s="64"/>
    </row>
    <row r="20" spans="1:11" ht="13.5" customHeight="1" x14ac:dyDescent="0.2">
      <c r="A20" s="6" t="s">
        <v>21</v>
      </c>
      <c r="B20" s="7" t="s">
        <v>5</v>
      </c>
      <c r="C20" s="7">
        <v>2</v>
      </c>
      <c r="D20" s="8"/>
      <c r="E20" s="40">
        <f t="shared" si="0"/>
        <v>0</v>
      </c>
      <c r="G20" s="60" t="s">
        <v>53</v>
      </c>
      <c r="H20" s="61"/>
      <c r="I20" s="61"/>
      <c r="J20" s="61"/>
      <c r="K20" s="30">
        <f>SUM(K10,K18)</f>
        <v>0</v>
      </c>
    </row>
    <row r="21" spans="1:11" ht="13.5" customHeight="1" thickBot="1" x14ac:dyDescent="0.25">
      <c r="A21" s="6" t="s">
        <v>22</v>
      </c>
      <c r="B21" s="7" t="s">
        <v>5</v>
      </c>
      <c r="C21" s="7">
        <v>3</v>
      </c>
      <c r="D21" s="8"/>
      <c r="E21" s="40">
        <f t="shared" si="0"/>
        <v>0</v>
      </c>
      <c r="G21" s="49" t="s">
        <v>54</v>
      </c>
      <c r="H21" s="50"/>
      <c r="I21" s="50"/>
      <c r="J21" s="50"/>
      <c r="K21" s="31">
        <f>K20*0.2</f>
        <v>0</v>
      </c>
    </row>
    <row r="22" spans="1:11" ht="13.5" customHeight="1" thickBot="1" x14ac:dyDescent="0.25">
      <c r="A22" s="6" t="s">
        <v>23</v>
      </c>
      <c r="B22" s="7" t="s">
        <v>5</v>
      </c>
      <c r="C22" s="7">
        <v>1</v>
      </c>
      <c r="D22" s="8"/>
      <c r="E22" s="40">
        <f t="shared" si="0"/>
        <v>0</v>
      </c>
      <c r="G22" s="51" t="s">
        <v>55</v>
      </c>
      <c r="H22" s="52"/>
      <c r="I22" s="52"/>
      <c r="J22" s="52"/>
      <c r="K22" s="32">
        <f>SUM(K20:K21)</f>
        <v>0</v>
      </c>
    </row>
    <row r="23" spans="1:11" ht="13.5" customHeight="1" x14ac:dyDescent="0.2">
      <c r="A23" s="6" t="s">
        <v>24</v>
      </c>
      <c r="B23" s="7" t="s">
        <v>5</v>
      </c>
      <c r="C23" s="7">
        <v>3</v>
      </c>
      <c r="D23" s="8"/>
      <c r="E23" s="40">
        <f t="shared" si="0"/>
        <v>0</v>
      </c>
    </row>
    <row r="24" spans="1:11" ht="13.5" customHeight="1" x14ac:dyDescent="0.2">
      <c r="A24" s="6" t="s">
        <v>25</v>
      </c>
      <c r="B24" s="7" t="s">
        <v>5</v>
      </c>
      <c r="C24" s="7">
        <v>1</v>
      </c>
      <c r="D24" s="8"/>
      <c r="E24" s="40">
        <f t="shared" si="0"/>
        <v>0</v>
      </c>
    </row>
    <row r="25" spans="1:11" ht="13.5" customHeight="1" x14ac:dyDescent="0.2">
      <c r="A25" s="6" t="s">
        <v>26</v>
      </c>
      <c r="B25" s="7" t="s">
        <v>5</v>
      </c>
      <c r="C25" s="7">
        <v>1</v>
      </c>
      <c r="D25" s="8"/>
      <c r="E25" s="40">
        <f t="shared" si="0"/>
        <v>0</v>
      </c>
      <c r="G25" s="34"/>
    </row>
    <row r="26" spans="1:11" ht="13.5" customHeight="1" x14ac:dyDescent="0.2">
      <c r="A26" s="6" t="s">
        <v>27</v>
      </c>
      <c r="B26" s="7" t="s">
        <v>5</v>
      </c>
      <c r="C26" s="7">
        <v>3</v>
      </c>
      <c r="D26" s="8"/>
      <c r="E26" s="40">
        <f t="shared" si="0"/>
        <v>0</v>
      </c>
    </row>
    <row r="27" spans="1:11" ht="13.5" customHeight="1" x14ac:dyDescent="0.2">
      <c r="A27" s="6" t="s">
        <v>28</v>
      </c>
      <c r="B27" s="7" t="s">
        <v>5</v>
      </c>
      <c r="C27" s="7">
        <v>1</v>
      </c>
      <c r="D27" s="8"/>
      <c r="E27" s="40">
        <f t="shared" si="0"/>
        <v>0</v>
      </c>
    </row>
    <row r="28" spans="1:11" ht="13.5" customHeight="1" x14ac:dyDescent="0.2">
      <c r="A28" s="6" t="s">
        <v>29</v>
      </c>
      <c r="B28" s="7" t="s">
        <v>5</v>
      </c>
      <c r="C28" s="7">
        <v>2</v>
      </c>
      <c r="D28" s="8"/>
      <c r="E28" s="40">
        <f t="shared" si="0"/>
        <v>0</v>
      </c>
    </row>
    <row r="29" spans="1:11" ht="13.5" customHeight="1" x14ac:dyDescent="0.2">
      <c r="A29" s="6" t="s">
        <v>30</v>
      </c>
      <c r="B29" s="7" t="s">
        <v>5</v>
      </c>
      <c r="C29" s="7">
        <v>1</v>
      </c>
      <c r="D29" s="8"/>
      <c r="E29" s="40">
        <f t="shared" si="0"/>
        <v>0</v>
      </c>
    </row>
    <row r="30" spans="1:11" ht="13.5" customHeight="1" x14ac:dyDescent="0.2">
      <c r="A30" s="6" t="s">
        <v>31</v>
      </c>
      <c r="B30" s="7" t="s">
        <v>5</v>
      </c>
      <c r="C30" s="7">
        <v>2</v>
      </c>
      <c r="D30" s="8"/>
      <c r="E30" s="40">
        <f t="shared" si="0"/>
        <v>0</v>
      </c>
    </row>
    <row r="31" spans="1:11" ht="13.5" customHeight="1" x14ac:dyDescent="0.2">
      <c r="A31" s="6" t="s">
        <v>32</v>
      </c>
      <c r="B31" s="7" t="s">
        <v>5</v>
      </c>
      <c r="C31" s="7">
        <v>34</v>
      </c>
      <c r="D31" s="8"/>
      <c r="E31" s="40">
        <f t="shared" si="0"/>
        <v>0</v>
      </c>
    </row>
    <row r="32" spans="1:11" ht="13.5" customHeight="1" x14ac:dyDescent="0.2">
      <c r="A32" s="6" t="s">
        <v>33</v>
      </c>
      <c r="B32" s="7" t="s">
        <v>5</v>
      </c>
      <c r="C32" s="7">
        <v>2</v>
      </c>
      <c r="D32" s="8"/>
      <c r="E32" s="40">
        <f t="shared" si="0"/>
        <v>0</v>
      </c>
    </row>
    <row r="33" spans="1:11" ht="13.5" customHeight="1" x14ac:dyDescent="0.2">
      <c r="A33" s="6" t="s">
        <v>34</v>
      </c>
      <c r="B33" s="7" t="s">
        <v>5</v>
      </c>
      <c r="C33" s="7">
        <v>5</v>
      </c>
      <c r="D33" s="8"/>
      <c r="E33" s="40">
        <f t="shared" si="0"/>
        <v>0</v>
      </c>
      <c r="K33" s="20"/>
    </row>
    <row r="34" spans="1:11" ht="13.5" customHeight="1" x14ac:dyDescent="0.2">
      <c r="A34" s="6" t="s">
        <v>35</v>
      </c>
      <c r="B34" s="7" t="s">
        <v>5</v>
      </c>
      <c r="C34" s="7">
        <v>16</v>
      </c>
      <c r="D34" s="8"/>
      <c r="E34" s="40">
        <f t="shared" si="0"/>
        <v>0</v>
      </c>
    </row>
    <row r="35" spans="1:11" ht="13.5" customHeight="1" x14ac:dyDescent="0.2">
      <c r="A35" s="6" t="s">
        <v>36</v>
      </c>
      <c r="B35" s="7" t="s">
        <v>5</v>
      </c>
      <c r="C35" s="7">
        <v>33</v>
      </c>
      <c r="D35" s="8"/>
      <c r="E35" s="40">
        <f t="shared" si="0"/>
        <v>0</v>
      </c>
      <c r="G35" s="34"/>
      <c r="H35" s="37"/>
      <c r="I35" s="37"/>
      <c r="J35" s="37"/>
      <c r="K35" s="38"/>
    </row>
    <row r="36" spans="1:11" ht="13.5" customHeight="1" x14ac:dyDescent="0.2">
      <c r="A36" s="6" t="s">
        <v>37</v>
      </c>
      <c r="B36" s="7" t="s">
        <v>5</v>
      </c>
      <c r="C36" s="7">
        <v>38</v>
      </c>
      <c r="D36" s="8"/>
      <c r="E36" s="40">
        <f t="shared" si="0"/>
        <v>0</v>
      </c>
      <c r="G36" s="33"/>
      <c r="K36" s="33"/>
    </row>
    <row r="37" spans="1:11" ht="13.5" customHeight="1" x14ac:dyDescent="0.2">
      <c r="A37" s="6" t="s">
        <v>38</v>
      </c>
      <c r="B37" s="7" t="s">
        <v>5</v>
      </c>
      <c r="C37" s="7">
        <v>20</v>
      </c>
      <c r="D37" s="8"/>
      <c r="E37" s="40">
        <f t="shared" si="0"/>
        <v>0</v>
      </c>
      <c r="G37" s="33"/>
      <c r="K37" s="36"/>
    </row>
    <row r="38" spans="1:11" ht="13.5" customHeight="1" thickBot="1" x14ac:dyDescent="0.25">
      <c r="A38" s="13" t="s">
        <v>39</v>
      </c>
      <c r="B38" s="14" t="s">
        <v>5</v>
      </c>
      <c r="C38" s="14">
        <v>189</v>
      </c>
      <c r="D38" s="12"/>
      <c r="E38" s="40">
        <f t="shared" si="0"/>
        <v>0</v>
      </c>
      <c r="G38" s="33"/>
      <c r="K38" s="33"/>
    </row>
    <row r="39" spans="1:11" ht="13.5" customHeight="1" thickBot="1" x14ac:dyDescent="0.25">
      <c r="A39" s="51" t="s">
        <v>40</v>
      </c>
      <c r="B39" s="52"/>
      <c r="C39" s="52"/>
      <c r="D39" s="52"/>
      <c r="E39" s="41">
        <f>SUM(E3:E38)</f>
        <v>0</v>
      </c>
      <c r="G39" s="33"/>
      <c r="K39" s="36"/>
    </row>
    <row r="40" spans="1:11" ht="13.5" customHeight="1" thickBot="1" x14ac:dyDescent="0.25">
      <c r="A40" s="55"/>
      <c r="B40" s="55"/>
      <c r="C40" s="55"/>
      <c r="D40" s="55"/>
      <c r="E40" s="55"/>
    </row>
    <row r="41" spans="1:11" ht="30" customHeight="1" thickBot="1" x14ac:dyDescent="0.25">
      <c r="A41" s="2" t="s">
        <v>41</v>
      </c>
      <c r="B41" s="4" t="s">
        <v>2</v>
      </c>
      <c r="C41" s="4" t="s">
        <v>3</v>
      </c>
      <c r="D41" s="5" t="s">
        <v>62</v>
      </c>
      <c r="E41" s="39" t="str">
        <f>E2</f>
        <v>Celkem</v>
      </c>
    </row>
    <row r="42" spans="1:11" ht="13.5" customHeight="1" x14ac:dyDescent="0.2">
      <c r="A42" s="15" t="s">
        <v>42</v>
      </c>
      <c r="B42" s="16" t="s">
        <v>5</v>
      </c>
      <c r="C42" s="16">
        <v>114</v>
      </c>
      <c r="D42" s="17"/>
      <c r="E42" s="40">
        <f t="shared" ref="E42:E53" si="2">C42*D42</f>
        <v>0</v>
      </c>
    </row>
    <row r="43" spans="1:11" ht="13.5" customHeight="1" x14ac:dyDescent="0.2">
      <c r="A43" s="15" t="s">
        <v>43</v>
      </c>
      <c r="B43" s="7" t="s">
        <v>5</v>
      </c>
      <c r="C43" s="7">
        <v>34</v>
      </c>
      <c r="D43" s="8"/>
      <c r="E43" s="40">
        <f t="shared" si="2"/>
        <v>0</v>
      </c>
    </row>
    <row r="44" spans="1:11" ht="13.5" customHeight="1" x14ac:dyDescent="0.2">
      <c r="A44" s="18" t="s">
        <v>44</v>
      </c>
      <c r="B44" s="7" t="s">
        <v>5</v>
      </c>
      <c r="C44" s="7">
        <v>681</v>
      </c>
      <c r="D44" s="8"/>
      <c r="E44" s="40">
        <f t="shared" si="2"/>
        <v>0</v>
      </c>
    </row>
    <row r="45" spans="1:11" ht="13.5" customHeight="1" x14ac:dyDescent="0.2">
      <c r="A45" s="18" t="s">
        <v>45</v>
      </c>
      <c r="B45" s="7" t="s">
        <v>5</v>
      </c>
      <c r="C45" s="7">
        <v>14</v>
      </c>
      <c r="D45" s="8"/>
      <c r="E45" s="40">
        <f t="shared" si="2"/>
        <v>0</v>
      </c>
    </row>
    <row r="46" spans="1:11" ht="13.5" customHeight="1" x14ac:dyDescent="0.2">
      <c r="A46" s="18" t="s">
        <v>66</v>
      </c>
      <c r="B46" s="7" t="s">
        <v>5</v>
      </c>
      <c r="C46" s="7">
        <v>91</v>
      </c>
      <c r="D46" s="8"/>
      <c r="E46" s="40">
        <f t="shared" si="2"/>
        <v>0</v>
      </c>
    </row>
    <row r="47" spans="1:11" ht="13.5" customHeight="1" x14ac:dyDescent="0.2">
      <c r="A47" s="18" t="s">
        <v>46</v>
      </c>
      <c r="B47" s="7" t="s">
        <v>5</v>
      </c>
      <c r="C47" s="7">
        <v>18</v>
      </c>
      <c r="D47" s="8"/>
      <c r="E47" s="40">
        <f t="shared" si="2"/>
        <v>0</v>
      </c>
    </row>
    <row r="48" spans="1:11" ht="13.5" customHeight="1" x14ac:dyDescent="0.2">
      <c r="A48" s="18" t="s">
        <v>47</v>
      </c>
      <c r="B48" s="7" t="s">
        <v>5</v>
      </c>
      <c r="C48" s="7">
        <v>4</v>
      </c>
      <c r="D48" s="8"/>
      <c r="E48" s="40">
        <f t="shared" si="2"/>
        <v>0</v>
      </c>
    </row>
    <row r="49" spans="1:5" ht="13.5" customHeight="1" x14ac:dyDescent="0.2">
      <c r="A49" s="18" t="s">
        <v>48</v>
      </c>
      <c r="B49" s="7" t="s">
        <v>5</v>
      </c>
      <c r="C49" s="7">
        <v>6</v>
      </c>
      <c r="D49" s="8"/>
      <c r="E49" s="40">
        <f t="shared" si="2"/>
        <v>0</v>
      </c>
    </row>
    <row r="50" spans="1:5" ht="13.5" customHeight="1" x14ac:dyDescent="0.2">
      <c r="A50" s="18" t="s">
        <v>49</v>
      </c>
      <c r="B50" s="7" t="s">
        <v>5</v>
      </c>
      <c r="C50" s="7">
        <v>215</v>
      </c>
      <c r="D50" s="8"/>
      <c r="E50" s="40">
        <f t="shared" si="2"/>
        <v>0</v>
      </c>
    </row>
    <row r="51" spans="1:5" ht="13.5" customHeight="1" x14ac:dyDescent="0.2">
      <c r="A51" s="18" t="s">
        <v>50</v>
      </c>
      <c r="B51" s="7" t="s">
        <v>5</v>
      </c>
      <c r="C51" s="7">
        <v>23</v>
      </c>
      <c r="D51" s="8"/>
      <c r="E51" s="40">
        <f t="shared" si="2"/>
        <v>0</v>
      </c>
    </row>
    <row r="52" spans="1:5" ht="13.5" customHeight="1" x14ac:dyDescent="0.2">
      <c r="A52" s="18" t="s">
        <v>51</v>
      </c>
      <c r="B52" s="7" t="s">
        <v>5</v>
      </c>
      <c r="C52" s="7">
        <v>2</v>
      </c>
      <c r="D52" s="8"/>
      <c r="E52" s="40">
        <f t="shared" si="2"/>
        <v>0</v>
      </c>
    </row>
    <row r="53" spans="1:5" ht="13.5" customHeight="1" thickBot="1" x14ac:dyDescent="0.25">
      <c r="A53" s="19" t="s">
        <v>52</v>
      </c>
      <c r="B53" s="14" t="s">
        <v>5</v>
      </c>
      <c r="C53" s="14">
        <v>1</v>
      </c>
      <c r="D53" s="12"/>
      <c r="E53" s="40">
        <f t="shared" si="2"/>
        <v>0</v>
      </c>
    </row>
    <row r="54" spans="1:5" ht="13.5" customHeight="1" thickBot="1" x14ac:dyDescent="0.25">
      <c r="A54" s="51" t="s">
        <v>40</v>
      </c>
      <c r="B54" s="52"/>
      <c r="C54" s="52"/>
      <c r="D54" s="52"/>
      <c r="E54" s="41">
        <f>SUM(E42:E53)</f>
        <v>0</v>
      </c>
    </row>
    <row r="55" spans="1:5" ht="13.5" customHeight="1" thickBot="1" x14ac:dyDescent="0.25">
      <c r="A55" s="56"/>
      <c r="B55" s="57"/>
      <c r="C55" s="57"/>
      <c r="D55" s="57"/>
      <c r="E55" s="57"/>
    </row>
    <row r="56" spans="1:5" ht="13.5" customHeight="1" x14ac:dyDescent="0.2">
      <c r="A56" s="58" t="s">
        <v>53</v>
      </c>
      <c r="B56" s="59"/>
      <c r="C56" s="59"/>
      <c r="D56" s="59"/>
      <c r="E56" s="47">
        <f>SUM(E39,E54)</f>
        <v>0</v>
      </c>
    </row>
    <row r="57" spans="1:5" ht="13.5" customHeight="1" thickBot="1" x14ac:dyDescent="0.25">
      <c r="A57" s="49" t="s">
        <v>54</v>
      </c>
      <c r="B57" s="50"/>
      <c r="C57" s="50"/>
      <c r="D57" s="50"/>
      <c r="E57" s="48">
        <f>E56*0.2</f>
        <v>0</v>
      </c>
    </row>
    <row r="58" spans="1:5" ht="13.5" customHeight="1" thickBot="1" x14ac:dyDescent="0.25">
      <c r="A58" s="51" t="s">
        <v>55</v>
      </c>
      <c r="B58" s="52"/>
      <c r="C58" s="52"/>
      <c r="D58" s="52"/>
      <c r="E58" s="41">
        <f>SUM(E56:E57)</f>
        <v>0</v>
      </c>
    </row>
    <row r="61" spans="1:5" x14ac:dyDescent="0.2">
      <c r="A61" s="34"/>
    </row>
    <row r="63" spans="1:5" x14ac:dyDescent="0.2">
      <c r="B63" s="35"/>
    </row>
  </sheetData>
  <mergeCells count="16">
    <mergeCell ref="G20:J20"/>
    <mergeCell ref="G21:J21"/>
    <mergeCell ref="G22:J22"/>
    <mergeCell ref="G1:K1"/>
    <mergeCell ref="G10:J10"/>
    <mergeCell ref="G11:K11"/>
    <mergeCell ref="G18:J18"/>
    <mergeCell ref="G19:K19"/>
    <mergeCell ref="A57:D57"/>
    <mergeCell ref="A58:D58"/>
    <mergeCell ref="A1:E1"/>
    <mergeCell ref="A39:D39"/>
    <mergeCell ref="A40:E40"/>
    <mergeCell ref="A54:D54"/>
    <mergeCell ref="A55:E55"/>
    <mergeCell ref="A56:D56"/>
  </mergeCells>
  <conditionalFormatting sqref="C2:C38 I11:I16 I2:I9 I19 C40:C52">
    <cfRule type="cellIs" dxfId="0" priority="2" stopIfTrue="1" operator="equal">
      <formula>0</formula>
    </cfRule>
  </conditionalFormatting>
  <pageMargins left="0.21" right="0.19" top="0.77" bottom="0.78740157480314965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Your User Name</cp:lastModifiedBy>
  <cp:lastPrinted>2012-08-29T05:54:08Z</cp:lastPrinted>
  <dcterms:created xsi:type="dcterms:W3CDTF">2012-08-28T11:51:18Z</dcterms:created>
  <dcterms:modified xsi:type="dcterms:W3CDTF">2012-08-31T06:24:43Z</dcterms:modified>
</cp:coreProperties>
</file>