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0" yWindow="48" windowWidth="15576" windowHeight="12012"/>
  </bookViews>
  <sheets>
    <sheet name="ZP" sheetId="2" r:id="rId1"/>
  </sheets>
  <definedNames>
    <definedName name="_xlnm._FilterDatabase" localSheetId="0" hidden="1">ZP!$A$3:$AZ$417</definedName>
    <definedName name="_xlnm.Print_Titles" localSheetId="0">ZP!$1:$3</definedName>
  </definedNames>
  <calcPr calcId="145621"/>
</workbook>
</file>

<file path=xl/calcChain.xml><?xml version="1.0" encoding="utf-8"?>
<calcChain xmlns="http://schemas.openxmlformats.org/spreadsheetml/2006/main">
  <c r="AY416" i="2" l="1"/>
  <c r="AY417" i="2" s="1"/>
  <c r="AX415" i="2" l="1"/>
  <c r="AX414" i="2"/>
  <c r="AX413" i="2"/>
  <c r="AX412" i="2"/>
  <c r="AX411" i="2"/>
  <c r="AX410" i="2"/>
  <c r="AX409" i="2"/>
  <c r="AX408" i="2"/>
  <c r="AX407" i="2"/>
  <c r="AX406" i="2"/>
  <c r="AX405" i="2"/>
  <c r="AX404" i="2"/>
  <c r="AX403" i="2"/>
  <c r="AX402" i="2"/>
  <c r="AX401" i="2"/>
  <c r="AX400" i="2"/>
  <c r="AX399" i="2"/>
  <c r="AX398" i="2"/>
  <c r="AX397" i="2"/>
  <c r="AX396" i="2"/>
  <c r="AX395" i="2"/>
  <c r="AX394" i="2"/>
  <c r="AX393" i="2"/>
  <c r="AX392" i="2"/>
  <c r="AX391" i="2"/>
  <c r="AX390" i="2"/>
  <c r="AX389" i="2"/>
  <c r="AX388" i="2"/>
  <c r="AX387" i="2"/>
  <c r="AX386" i="2"/>
  <c r="AX385" i="2"/>
  <c r="AX384" i="2"/>
  <c r="AX383" i="2"/>
  <c r="AX382" i="2"/>
  <c r="AX381" i="2"/>
  <c r="AX380" i="2"/>
  <c r="AX379" i="2"/>
  <c r="AX378" i="2"/>
  <c r="AX377" i="2"/>
  <c r="AX376" i="2"/>
  <c r="AX375" i="2"/>
  <c r="AX374" i="2"/>
  <c r="AX373" i="2"/>
  <c r="AX372" i="2"/>
  <c r="AX371" i="2"/>
  <c r="AX370" i="2"/>
  <c r="AX369" i="2"/>
  <c r="AX368" i="2"/>
  <c r="AX367" i="2"/>
  <c r="AX366" i="2"/>
  <c r="AX365" i="2"/>
  <c r="AX364" i="2"/>
  <c r="AX363" i="2"/>
  <c r="AX362" i="2"/>
  <c r="AX361" i="2"/>
  <c r="AX360" i="2"/>
  <c r="AX359" i="2"/>
  <c r="AX358" i="2"/>
  <c r="AX357" i="2"/>
  <c r="AX356" i="2"/>
  <c r="AX355" i="2"/>
  <c r="AX354" i="2"/>
  <c r="AX353" i="2"/>
  <c r="AX352" i="2"/>
  <c r="AX351" i="2"/>
  <c r="AX350" i="2"/>
  <c r="AX349" i="2"/>
  <c r="AX348" i="2"/>
  <c r="AX347" i="2"/>
  <c r="AX346" i="2"/>
  <c r="AX345" i="2"/>
  <c r="AX344" i="2"/>
  <c r="AX343" i="2"/>
  <c r="AX342" i="2"/>
  <c r="AX341" i="2"/>
  <c r="AX340" i="2"/>
  <c r="AX339" i="2"/>
  <c r="AX338" i="2"/>
  <c r="AX337" i="2"/>
  <c r="AX336" i="2"/>
  <c r="AX335" i="2"/>
  <c r="AX334" i="2"/>
  <c r="AX333" i="2"/>
  <c r="AX332" i="2"/>
  <c r="AX331" i="2"/>
  <c r="AX330" i="2"/>
  <c r="AX329" i="2"/>
  <c r="AX328" i="2"/>
  <c r="AX327" i="2"/>
  <c r="AX326" i="2"/>
  <c r="AX325" i="2"/>
  <c r="AX324" i="2"/>
  <c r="AX323" i="2"/>
  <c r="AX322" i="2"/>
  <c r="AX321" i="2"/>
  <c r="AX320" i="2"/>
  <c r="AX319" i="2"/>
  <c r="AX318" i="2"/>
  <c r="AX317" i="2"/>
  <c r="AX316" i="2"/>
  <c r="AX315" i="2"/>
  <c r="AX314" i="2"/>
  <c r="AX313" i="2"/>
  <c r="AX312" i="2"/>
  <c r="AX311" i="2"/>
  <c r="AX310" i="2"/>
  <c r="AX309" i="2"/>
  <c r="AX308" i="2"/>
  <c r="AX307" i="2"/>
  <c r="AX306" i="2"/>
  <c r="AX305" i="2"/>
  <c r="AX304" i="2"/>
  <c r="AX303" i="2"/>
  <c r="AX302" i="2"/>
  <c r="AX301" i="2"/>
  <c r="AX300" i="2"/>
  <c r="AX299" i="2"/>
  <c r="AX298" i="2"/>
  <c r="AX297" i="2"/>
  <c r="AX296" i="2"/>
  <c r="AX295" i="2"/>
  <c r="AX294" i="2"/>
  <c r="AX293" i="2"/>
  <c r="AX292" i="2"/>
  <c r="AX291" i="2"/>
  <c r="AX290" i="2"/>
  <c r="AX289" i="2"/>
  <c r="AX288" i="2"/>
  <c r="AX287" i="2"/>
  <c r="AX286" i="2"/>
  <c r="AX285" i="2"/>
  <c r="AX284" i="2"/>
  <c r="AX283" i="2"/>
  <c r="AX282" i="2"/>
  <c r="AX281" i="2"/>
  <c r="AX280" i="2"/>
  <c r="AX279" i="2"/>
  <c r="AX278" i="2"/>
  <c r="AX277" i="2"/>
  <c r="AX276" i="2"/>
  <c r="AX275" i="2"/>
  <c r="AX274" i="2"/>
  <c r="AX273" i="2"/>
  <c r="AX272" i="2"/>
  <c r="AX271" i="2"/>
  <c r="AX270" i="2"/>
  <c r="AX269" i="2"/>
  <c r="AX268" i="2"/>
  <c r="AX267" i="2"/>
  <c r="AX266" i="2"/>
  <c r="AX265" i="2"/>
  <c r="AX264" i="2"/>
  <c r="AX263" i="2"/>
  <c r="AX262" i="2"/>
  <c r="AX261" i="2"/>
  <c r="AX260" i="2"/>
  <c r="AX259" i="2"/>
  <c r="AX258" i="2"/>
  <c r="AX257" i="2"/>
  <c r="AX256" i="2"/>
  <c r="AX255" i="2"/>
  <c r="AX254" i="2"/>
  <c r="AX253" i="2"/>
  <c r="AX252" i="2"/>
  <c r="AX251" i="2"/>
  <c r="AX250" i="2"/>
  <c r="AX249" i="2"/>
  <c r="AX248" i="2"/>
  <c r="AX247" i="2"/>
  <c r="AX246" i="2"/>
  <c r="AX245" i="2"/>
  <c r="AX244" i="2"/>
  <c r="AX243" i="2"/>
  <c r="AX242" i="2"/>
  <c r="AX241" i="2"/>
  <c r="AX240" i="2"/>
  <c r="AX239" i="2"/>
  <c r="AX238" i="2"/>
  <c r="AX237" i="2"/>
  <c r="AX236" i="2"/>
  <c r="AX235" i="2"/>
  <c r="AX234" i="2"/>
  <c r="AX233" i="2"/>
  <c r="AX232" i="2"/>
  <c r="AX231" i="2"/>
  <c r="AX230" i="2"/>
  <c r="AX229" i="2"/>
  <c r="AX228" i="2"/>
  <c r="AX227" i="2"/>
  <c r="AX226" i="2"/>
  <c r="AX225" i="2"/>
  <c r="AX224" i="2"/>
  <c r="AX223" i="2"/>
  <c r="AX222" i="2"/>
  <c r="AX221" i="2"/>
  <c r="AX220" i="2"/>
  <c r="AX219" i="2"/>
  <c r="AX218" i="2"/>
  <c r="AX217" i="2"/>
  <c r="AX216" i="2"/>
  <c r="AX215" i="2"/>
  <c r="AX214" i="2"/>
  <c r="AX213" i="2"/>
  <c r="AX212" i="2"/>
  <c r="AX211" i="2"/>
  <c r="AX210" i="2"/>
  <c r="AX209" i="2"/>
  <c r="AX208" i="2"/>
  <c r="AX207" i="2"/>
  <c r="AX206" i="2"/>
  <c r="AX205" i="2"/>
  <c r="AX204" i="2"/>
  <c r="AX203" i="2"/>
  <c r="AX202" i="2"/>
  <c r="AX201" i="2"/>
  <c r="AX200" i="2"/>
  <c r="AX199" i="2"/>
  <c r="AX198" i="2"/>
  <c r="AX197" i="2"/>
  <c r="AX196" i="2"/>
  <c r="AX195" i="2"/>
  <c r="AX194" i="2"/>
  <c r="AX193" i="2"/>
  <c r="AX192" i="2"/>
  <c r="AX191" i="2"/>
  <c r="AX190" i="2"/>
  <c r="AX189" i="2"/>
  <c r="AX188" i="2"/>
  <c r="AX187" i="2"/>
  <c r="AX186" i="2"/>
  <c r="AX185" i="2"/>
  <c r="AX184" i="2"/>
  <c r="AX183" i="2"/>
  <c r="AX182" i="2"/>
  <c r="AX181" i="2"/>
  <c r="AX180" i="2"/>
  <c r="AX179" i="2"/>
  <c r="AX178" i="2"/>
  <c r="AX177" i="2"/>
  <c r="AX176" i="2"/>
  <c r="AX175" i="2"/>
  <c r="AX174" i="2"/>
  <c r="AX173" i="2"/>
  <c r="AX172" i="2"/>
  <c r="AX171" i="2"/>
  <c r="AX170" i="2"/>
  <c r="AX169" i="2"/>
  <c r="AX168" i="2"/>
  <c r="AX167" i="2"/>
  <c r="AX166" i="2"/>
  <c r="AX165" i="2"/>
  <c r="AX164" i="2"/>
  <c r="AX163" i="2"/>
  <c r="AX162" i="2"/>
  <c r="AX161" i="2"/>
  <c r="AX160" i="2"/>
  <c r="AX159" i="2"/>
  <c r="AX158" i="2"/>
  <c r="AX157" i="2"/>
  <c r="AX156" i="2"/>
  <c r="AX155" i="2"/>
  <c r="AX154" i="2"/>
  <c r="AX153" i="2"/>
  <c r="AX152" i="2"/>
  <c r="AX151" i="2"/>
  <c r="AX150" i="2"/>
  <c r="AX149" i="2"/>
  <c r="AX148" i="2"/>
  <c r="AX147" i="2"/>
  <c r="AX146" i="2"/>
  <c r="AX145" i="2"/>
  <c r="AX144" i="2"/>
  <c r="AX143" i="2"/>
  <c r="AX142" i="2"/>
  <c r="AX141" i="2"/>
  <c r="AX140" i="2"/>
  <c r="AX139" i="2"/>
  <c r="AX138" i="2"/>
  <c r="AX137" i="2"/>
  <c r="AX136" i="2"/>
  <c r="AX135" i="2"/>
  <c r="AX134" i="2"/>
  <c r="AX133" i="2"/>
  <c r="AX132" i="2"/>
  <c r="AX131" i="2"/>
  <c r="AX130" i="2"/>
  <c r="AX129" i="2"/>
  <c r="AX128" i="2"/>
  <c r="AX127" i="2"/>
  <c r="AX126" i="2"/>
  <c r="AX125" i="2"/>
  <c r="AX124" i="2"/>
  <c r="AX123" i="2"/>
  <c r="AX122" i="2"/>
  <c r="AX121" i="2"/>
  <c r="AX120" i="2"/>
  <c r="AX119" i="2"/>
  <c r="AX118" i="2"/>
  <c r="AX117" i="2"/>
  <c r="AX116" i="2"/>
  <c r="AX115" i="2"/>
  <c r="AX114" i="2"/>
  <c r="AX113" i="2"/>
  <c r="AX112" i="2"/>
  <c r="AX111" i="2"/>
  <c r="AX110" i="2"/>
  <c r="AX109" i="2"/>
  <c r="AX108" i="2"/>
  <c r="AX107" i="2"/>
  <c r="AX106" i="2"/>
  <c r="AX105" i="2"/>
  <c r="AX104" i="2"/>
  <c r="AX103" i="2"/>
  <c r="AX102" i="2"/>
  <c r="AX101" i="2"/>
  <c r="AX100" i="2"/>
  <c r="AX99" i="2"/>
  <c r="AX98" i="2"/>
  <c r="AX97" i="2"/>
  <c r="AX96" i="2"/>
  <c r="AX95" i="2"/>
  <c r="AX94" i="2"/>
  <c r="AX93" i="2"/>
  <c r="AX92" i="2"/>
  <c r="AX91" i="2"/>
  <c r="AX90" i="2"/>
  <c r="AX89" i="2"/>
  <c r="AX88" i="2"/>
  <c r="AX87" i="2"/>
  <c r="AX86" i="2"/>
  <c r="AX85" i="2"/>
  <c r="AX84" i="2"/>
  <c r="AX83" i="2"/>
  <c r="AX82" i="2"/>
  <c r="AX81" i="2"/>
  <c r="AX80" i="2"/>
  <c r="AX79" i="2"/>
  <c r="AX78" i="2"/>
  <c r="AX77" i="2"/>
  <c r="AX76" i="2"/>
  <c r="AX75" i="2"/>
  <c r="AX74" i="2"/>
  <c r="AX73" i="2"/>
  <c r="AX72" i="2"/>
  <c r="AX71" i="2"/>
  <c r="AX70" i="2"/>
  <c r="AX69" i="2"/>
  <c r="AX68" i="2"/>
  <c r="AX67" i="2"/>
  <c r="AX66" i="2"/>
  <c r="AX65" i="2"/>
  <c r="AX64" i="2"/>
  <c r="AX63" i="2"/>
  <c r="AX62" i="2"/>
  <c r="AX61" i="2"/>
  <c r="AX60" i="2"/>
  <c r="AX59" i="2"/>
  <c r="AX58" i="2"/>
  <c r="AX57" i="2"/>
  <c r="AX56" i="2"/>
  <c r="AX55" i="2"/>
  <c r="AX54" i="2"/>
  <c r="AX53" i="2"/>
  <c r="AX52" i="2"/>
  <c r="AX51" i="2"/>
  <c r="AX50" i="2"/>
  <c r="AX49" i="2"/>
  <c r="AX48" i="2"/>
  <c r="AX47" i="2"/>
  <c r="AX46" i="2"/>
  <c r="AX45" i="2"/>
  <c r="AX44" i="2"/>
  <c r="AX43" i="2"/>
  <c r="AX42" i="2"/>
  <c r="AX41" i="2"/>
  <c r="AX40" i="2"/>
  <c r="AX39" i="2"/>
  <c r="AX37" i="2"/>
  <c r="AX36" i="2"/>
  <c r="AX35" i="2"/>
  <c r="AX34" i="2"/>
  <c r="AX33" i="2"/>
  <c r="AX32" i="2"/>
  <c r="AX31" i="2"/>
  <c r="AX30" i="2"/>
  <c r="AX29" i="2"/>
  <c r="AX28" i="2"/>
  <c r="AX27" i="2"/>
  <c r="AX26" i="2"/>
  <c r="AX25" i="2"/>
  <c r="AX24" i="2"/>
  <c r="AX23" i="2"/>
  <c r="AX22" i="2"/>
  <c r="AX21" i="2"/>
  <c r="AX20" i="2"/>
  <c r="AX19" i="2"/>
  <c r="AX18" i="2"/>
  <c r="AX17" i="2"/>
  <c r="AX16" i="2"/>
  <c r="AX15" i="2"/>
  <c r="AX14" i="2"/>
  <c r="AX13" i="2"/>
  <c r="AX12" i="2"/>
  <c r="AX11" i="2"/>
  <c r="AX10" i="2"/>
  <c r="AX9" i="2"/>
  <c r="AX8" i="2"/>
  <c r="AX7" i="2"/>
  <c r="AX6" i="2"/>
  <c r="AX5" i="2"/>
  <c r="AX4" i="2"/>
  <c r="AX419" i="2" l="1"/>
  <c r="AX416" i="2"/>
  <c r="AX417" i="2" s="1"/>
</calcChain>
</file>

<file path=xl/sharedStrings.xml><?xml version="1.0" encoding="utf-8"?>
<sst xmlns="http://schemas.openxmlformats.org/spreadsheetml/2006/main" count="9141" uniqueCount="1597">
  <si>
    <t>IDENTIFIKACE ODBĚRNÉHO MÍSTA</t>
  </si>
  <si>
    <t>ZÁKAZNÍK</t>
  </si>
  <si>
    <t>ÚDAJE Z FAKTURACE</t>
  </si>
  <si>
    <t>celkem za rok</t>
  </si>
  <si>
    <t>Poznámka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</si>
  <si>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</si>
  <si>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</si>
  <si>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</si>
  <si>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</si>
  <si>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</si>
  <si>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</si>
  <si>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</si>
  <si>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</si>
  <si>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</si>
  <si>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</si>
  <si>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</si>
  <si>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</si>
  <si>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Pořadí/    List</t>
  </si>
  <si>
    <t>EIC kód</t>
  </si>
  <si>
    <t>Odběrné místo</t>
  </si>
  <si>
    <t>obec</t>
  </si>
  <si>
    <t>ulice/osada (nebo č. parcely)</t>
  </si>
  <si>
    <t>č.p./č.or.</t>
  </si>
  <si>
    <t>obchodní firma/název</t>
  </si>
  <si>
    <t xml:space="preserve"> IČ</t>
  </si>
  <si>
    <t>Jméno statutární osoby</t>
  </si>
  <si>
    <t>telefonický kontakt</t>
  </si>
  <si>
    <t>e-mailový kontakt</t>
  </si>
  <si>
    <t>název současného obchodníka</t>
  </si>
  <si>
    <t>Platnost smlouvy (určito-do:, neurčito)</t>
  </si>
  <si>
    <t>Výpovědní lhůta v měsících</t>
  </si>
  <si>
    <t xml:space="preserve">Distributor                      </t>
  </si>
  <si>
    <t>spotřeba za OM (kWh)</t>
  </si>
  <si>
    <t>denní rezervovaná pevná kapacita roční
(m3)</t>
  </si>
  <si>
    <r>
      <t xml:space="preserve">ROČNÍ
</t>
    </r>
    <r>
      <rPr>
        <sz val="8"/>
        <rFont val="Arial"/>
        <family val="2"/>
        <charset val="238"/>
      </rPr>
      <t>spotřeba
(kWh)</t>
    </r>
  </si>
  <si>
    <r>
      <t>AKTUÁLNÍ</t>
    </r>
    <r>
      <rPr>
        <sz val="8"/>
        <rFont val="Arial"/>
        <family val="2"/>
        <charset val="238"/>
      </rPr>
      <t xml:space="preserve"> denní rezervovaná pevná kapacita roční
(m3)</t>
    </r>
  </si>
  <si>
    <t>27</t>
  </si>
  <si>
    <t>Z</t>
  </si>
  <si>
    <t>G</t>
  </si>
  <si>
    <t>Platný smluvní vztah</t>
  </si>
  <si>
    <t>Výpověď doručit dodavateli nejpozději do:</t>
  </si>
  <si>
    <r>
      <t>Kategorie odběru</t>
    </r>
    <r>
      <rPr>
        <sz val="8"/>
        <color theme="1"/>
        <rFont val="Calibri"/>
        <family val="2"/>
        <charset val="238"/>
      </rPr>
      <t xml:space="preserve">
(MWh/rok)</t>
    </r>
  </si>
  <si>
    <t>Možnost zahájení dodávky ZP novým dodavatelem (datum)</t>
  </si>
  <si>
    <t>700</t>
  </si>
  <si>
    <t>00059</t>
  </si>
  <si>
    <t>52</t>
  </si>
  <si>
    <t>I</t>
  </si>
  <si>
    <t/>
  </si>
  <si>
    <t>Vítkovice</t>
  </si>
  <si>
    <t>Halasova</t>
  </si>
  <si>
    <t>38/14</t>
  </si>
  <si>
    <t>Statutární město Ostrava, Magistrát města Ostravy, 
Prokešovo nám. 8, 729 30  Ostrava</t>
  </si>
  <si>
    <t>00845451</t>
  </si>
  <si>
    <t xml:space="preserve">Ing. Petr Kajnar </t>
  </si>
  <si>
    <t>pkajnar@ostrava.cz</t>
  </si>
  <si>
    <t>United Energy Trading, a.s.</t>
  </si>
  <si>
    <t>určito, do 31.12.2013</t>
  </si>
  <si>
    <t>SMP Net, s.r.o.</t>
  </si>
  <si>
    <t>63 - 630</t>
  </si>
  <si>
    <t>00194</t>
  </si>
  <si>
    <t>32</t>
  </si>
  <si>
    <t>Moravská Ostrava a Přívoz</t>
  </si>
  <si>
    <t>Špálova</t>
  </si>
  <si>
    <t>949/23</t>
  </si>
  <si>
    <t>00208</t>
  </si>
  <si>
    <t>94</t>
  </si>
  <si>
    <t>J</t>
  </si>
  <si>
    <t>Ostrava-Poruba</t>
  </si>
  <si>
    <t>0 - 63</t>
  </si>
  <si>
    <t>00216</t>
  </si>
  <si>
    <t>40</t>
  </si>
  <si>
    <t>8</t>
  </si>
  <si>
    <t>Střelniční</t>
  </si>
  <si>
    <t>75/8</t>
  </si>
  <si>
    <t>88</t>
  </si>
  <si>
    <t>H</t>
  </si>
  <si>
    <t xml:space="preserve">Na Zapadlém </t>
  </si>
  <si>
    <t>2445/18</t>
  </si>
  <si>
    <t>00218</t>
  </si>
  <si>
    <t>33</t>
  </si>
  <si>
    <t>Y</t>
  </si>
  <si>
    <t>Zámecká</t>
  </si>
  <si>
    <t>170/10</t>
  </si>
  <si>
    <t>00241</t>
  </si>
  <si>
    <t>21</t>
  </si>
  <si>
    <t>Muglinovská</t>
  </si>
  <si>
    <t>2015/10</t>
  </si>
  <si>
    <t>06222</t>
  </si>
  <si>
    <t>86</t>
  </si>
  <si>
    <t>R</t>
  </si>
  <si>
    <t>9302512425</t>
  </si>
  <si>
    <t>Ostrava - Vítkovice</t>
  </si>
  <si>
    <t>Syllabova</t>
  </si>
  <si>
    <t>493/19</t>
  </si>
  <si>
    <t>87</t>
  </si>
  <si>
    <t>P</t>
  </si>
  <si>
    <t>9302512419</t>
  </si>
  <si>
    <t>N</t>
  </si>
  <si>
    <t>9302512433</t>
  </si>
  <si>
    <t>89</t>
  </si>
  <si>
    <t>L</t>
  </si>
  <si>
    <t>91</t>
  </si>
  <si>
    <t>9302512439</t>
  </si>
  <si>
    <t>92</t>
  </si>
  <si>
    <t>W</t>
  </si>
  <si>
    <t>9302512441</t>
  </si>
  <si>
    <t>06256</t>
  </si>
  <si>
    <t>D</t>
  </si>
  <si>
    <t>9302577820</t>
  </si>
  <si>
    <t>Mošnov</t>
  </si>
  <si>
    <t>1309/6</t>
  </si>
  <si>
    <t>90</t>
  </si>
  <si>
    <t>E</t>
  </si>
  <si>
    <t>Dopravní podnik Ostrava a.s., 
Poděbradova 494/2, 701 71  Ostrava</t>
  </si>
  <si>
    <t>61974757</t>
  </si>
  <si>
    <t xml:space="preserve">Ing. Roman Kadlučka Ph.D. </t>
  </si>
  <si>
    <t>597 401 111</t>
  </si>
  <si>
    <t>rkadlucka@dpo.cz</t>
  </si>
  <si>
    <t>00211</t>
  </si>
  <si>
    <t>39</t>
  </si>
  <si>
    <t>Ostrava</t>
  </si>
  <si>
    <t>DP Martinovská</t>
  </si>
  <si>
    <t>06220</t>
  </si>
  <si>
    <t>18</t>
  </si>
  <si>
    <t>F</t>
  </si>
  <si>
    <t>Ostrava - Slezská Ostrava</t>
  </si>
  <si>
    <t>Čs. Armády</t>
  </si>
  <si>
    <t>877/20</t>
  </si>
  <si>
    <t>Technické služby, a.s. Slezská Ostrava, 
Čs. Armády 20, 710 00  Ostrava - Slezská Ostrava</t>
  </si>
  <si>
    <t>47674725</t>
  </si>
  <si>
    <t xml:space="preserve">Ing. Pavel Kollár </t>
  </si>
  <si>
    <t>595 223 240</t>
  </si>
  <si>
    <t>pkollar@technickesluzby.cz</t>
  </si>
  <si>
    <t>6</t>
  </si>
  <si>
    <t>Slezská Ostrava</t>
  </si>
  <si>
    <t>Michálkovická</t>
  </si>
  <si>
    <t>1137/197</t>
  </si>
  <si>
    <t>Zoologická zahrada Ostrava, příspěvková organizace, 
Michálkovická 197, 710 00  Ostrava - Slezská Ostrava</t>
  </si>
  <si>
    <t>00373249</t>
  </si>
  <si>
    <t xml:space="preserve">Ing. Petr Čolas </t>
  </si>
  <si>
    <t>596 243 316</t>
  </si>
  <si>
    <t>director@zoo-ostrava.cz</t>
  </si>
  <si>
    <t>00214</t>
  </si>
  <si>
    <t>56</t>
  </si>
  <si>
    <t>1</t>
  </si>
  <si>
    <t>Ostrava-Slezská Ostrava</t>
  </si>
  <si>
    <t>00290</t>
  </si>
  <si>
    <t>5</t>
  </si>
  <si>
    <t>3</t>
  </si>
  <si>
    <t>05863</t>
  </si>
  <si>
    <t>85</t>
  </si>
  <si>
    <t>1681/213</t>
  </si>
  <si>
    <t>00199</t>
  </si>
  <si>
    <t>48</t>
  </si>
  <si>
    <t>K</t>
  </si>
  <si>
    <t>Ostrava-Proskovice</t>
  </si>
  <si>
    <t>Světlovská</t>
  </si>
  <si>
    <t>122/37</t>
  </si>
  <si>
    <t>Ostravské městské lesy a zeleň, s.r.o., 
A. Brože 2/3124, 700 30  Ostrava - Zábřeh</t>
  </si>
  <si>
    <t>25816977</t>
  </si>
  <si>
    <t xml:space="preserve">Ing. Vladimír Blahuta </t>
  </si>
  <si>
    <t>731 650 422</t>
  </si>
  <si>
    <t>blahuta@ostravskelesy.cz</t>
  </si>
  <si>
    <t>00255</t>
  </si>
  <si>
    <t>63</t>
  </si>
  <si>
    <t>Ostrava-Bělský les</t>
  </si>
  <si>
    <t>Bělský les</t>
  </si>
  <si>
    <t>00001</t>
  </si>
  <si>
    <t>24</t>
  </si>
  <si>
    <t>Těšínská</t>
  </si>
  <si>
    <t>00006</t>
  </si>
  <si>
    <t>13</t>
  </si>
  <si>
    <t>S</t>
  </si>
  <si>
    <t>00004</t>
  </si>
  <si>
    <t>09</t>
  </si>
  <si>
    <t>Sirotčí</t>
  </si>
  <si>
    <t>474/56</t>
  </si>
  <si>
    <t>Domov Magnolie, Ostrava-Vítkovice, příspěvková organizace, 
Sirotčí 56, 703 00  Ostrava - Vítkovice</t>
  </si>
  <si>
    <t>70631859</t>
  </si>
  <si>
    <t xml:space="preserve">Ing. Pavla Drabinová </t>
  </si>
  <si>
    <t>599 502 634</t>
  </si>
  <si>
    <t>drabinova@ddsirotci.com</t>
  </si>
  <si>
    <t>00200</t>
  </si>
  <si>
    <t>28</t>
  </si>
  <si>
    <t>46/58</t>
  </si>
  <si>
    <t>00209</t>
  </si>
  <si>
    <t>08</t>
  </si>
  <si>
    <t>Ostrava-Zábřeh</t>
  </si>
  <si>
    <t>Petruškova</t>
  </si>
  <si>
    <t>2936/6</t>
  </si>
  <si>
    <t>Domov Korýtko, příspěvková organizace, 
Petruškova 2936/6, 700 30  Ostrava - Zábřeh</t>
  </si>
  <si>
    <t>70631867</t>
  </si>
  <si>
    <t xml:space="preserve">Mgr. Marek Kyjovský </t>
  </si>
  <si>
    <t>596 761 640</t>
  </si>
  <si>
    <t>reditel@domovkorytko.cz</t>
  </si>
  <si>
    <t>00203</t>
  </si>
  <si>
    <t>Čujkovova</t>
  </si>
  <si>
    <t>1717/27</t>
  </si>
  <si>
    <t>Domov Čujkovova, Ostrava-Zábřeh, příspěvková organizace, 
Čujkovova 25, 700 30  Ostrava - Zábřeh</t>
  </si>
  <si>
    <t>70631875</t>
  </si>
  <si>
    <t xml:space="preserve">Ing. Bc. Magda Mertová </t>
  </si>
  <si>
    <t>596 745 477</t>
  </si>
  <si>
    <t>mmertova@cujkovova.cz</t>
  </si>
  <si>
    <t>19</t>
  </si>
  <si>
    <t>00090</t>
  </si>
  <si>
    <t>7</t>
  </si>
  <si>
    <t>Opavská</t>
  </si>
  <si>
    <t>4472/76</t>
  </si>
  <si>
    <t>Domov Slunečnice Ostrava, příspěvková organizace, 
Opavská 4472/76, 708 00  Ostrava - Poruba</t>
  </si>
  <si>
    <t>70631883</t>
  </si>
  <si>
    <t xml:space="preserve">Ing. Radek Baran </t>
  </si>
  <si>
    <t>599 508 112</t>
  </si>
  <si>
    <t>rbaran@dsporuba.com</t>
  </si>
  <si>
    <t>00202</t>
  </si>
  <si>
    <t>20</t>
  </si>
  <si>
    <t>Ostrava - Mariánské Hory</t>
  </si>
  <si>
    <t>31</t>
  </si>
  <si>
    <t>0</t>
  </si>
  <si>
    <t>00213</t>
  </si>
  <si>
    <t>41</t>
  </si>
  <si>
    <t>Bohumínská</t>
  </si>
  <si>
    <t>1056/71</t>
  </si>
  <si>
    <t>Domov pro seniory Kamenec, Slezská Ostrava, příspěvková organizace, 
Bohumínská 71/1056, 710 00  Ostrava - Slezská Ostrava</t>
  </si>
  <si>
    <t>70631816</t>
  </si>
  <si>
    <t xml:space="preserve">Ing. Juraj Chomič </t>
  </si>
  <si>
    <t>599 505 045</t>
  </si>
  <si>
    <t>chomic@dpd.ovanet.cz</t>
  </si>
  <si>
    <t>65</t>
  </si>
  <si>
    <t>Hladnovská</t>
  </si>
  <si>
    <t>Čtyřlístek - centrum pro osoby se zdravotním postižením Ostrava, příspěvková organizace, 
Hladnovská 751/119, 712 00  Ostrava - Muglinov</t>
  </si>
  <si>
    <t>70631808</t>
  </si>
  <si>
    <t xml:space="preserve">PhDr. Svatopluk Aniol </t>
  </si>
  <si>
    <t>596 223 211</t>
  </si>
  <si>
    <t>uspaniol@uspostrava.cz</t>
  </si>
  <si>
    <t>00028</t>
  </si>
  <si>
    <t>42</t>
  </si>
  <si>
    <t>Ostrava-Třebovice</t>
  </si>
  <si>
    <t>5. května</t>
  </si>
  <si>
    <t>5376/5376</t>
  </si>
  <si>
    <t>49</t>
  </si>
  <si>
    <t>Na Liščině</t>
  </si>
  <si>
    <t>174/12</t>
  </si>
  <si>
    <t>50</t>
  </si>
  <si>
    <t>00205</t>
  </si>
  <si>
    <t>A</t>
  </si>
  <si>
    <t>Ostrava-Vítkovice</t>
  </si>
  <si>
    <t>Thomayerova</t>
  </si>
  <si>
    <t>1338/11</t>
  </si>
  <si>
    <t>22</t>
  </si>
  <si>
    <t>Ostrava-Kunčičky</t>
  </si>
  <si>
    <t>Holvekova</t>
  </si>
  <si>
    <t>611/038b</t>
  </si>
  <si>
    <t>00256</t>
  </si>
  <si>
    <t>M</t>
  </si>
  <si>
    <t>Frýdlant nad Ostravicí</t>
  </si>
  <si>
    <t>Pstružovská</t>
  </si>
  <si>
    <t>684/164</t>
  </si>
  <si>
    <t>38</t>
  </si>
  <si>
    <t>Ostrava - Zábřeh</t>
  </si>
  <si>
    <t>Gurťjevova</t>
  </si>
  <si>
    <t>T</t>
  </si>
  <si>
    <t>Ostrava-Plesná</t>
  </si>
  <si>
    <t>Karla Svobody</t>
  </si>
  <si>
    <t>237/11</t>
  </si>
  <si>
    <t>Dům dětí a mládeže, Ostrava - Poruba, příspěvková organizace, 
Marie Majerové 1772, 708 00  Ostrava - Poruba</t>
  </si>
  <si>
    <t>75080541</t>
  </si>
  <si>
    <t xml:space="preserve">Mgr. Kateřina Hořejší </t>
  </si>
  <si>
    <t>596 953 661</t>
  </si>
  <si>
    <t>reditel@ddmporuba.cz</t>
  </si>
  <si>
    <t>00026</t>
  </si>
  <si>
    <t>C</t>
  </si>
  <si>
    <t>Rekreační</t>
  </si>
  <si>
    <t>236/74</t>
  </si>
  <si>
    <t>Sportovní a rekreační zařízení města Ostravy, s.r.o., 
Čkalovova 20/6144, 708 00  Ostrava - Poruba</t>
  </si>
  <si>
    <t>25385691</t>
  </si>
  <si>
    <t xml:space="preserve">Ing. Jaroslav Kovář </t>
  </si>
  <si>
    <t>596 977 221</t>
  </si>
  <si>
    <t>sekretariat@sareza.cz</t>
  </si>
  <si>
    <t>34</t>
  </si>
  <si>
    <t>35</t>
  </si>
  <si>
    <t>00027</t>
  </si>
  <si>
    <t>2</t>
  </si>
  <si>
    <t>200/72</t>
  </si>
  <si>
    <t>Gen. Sochora</t>
  </si>
  <si>
    <t>1378/10</t>
  </si>
  <si>
    <t>00234</t>
  </si>
  <si>
    <t>99</t>
  </si>
  <si>
    <t>Porubská</t>
  </si>
  <si>
    <t>1281</t>
  </si>
  <si>
    <t>00238</t>
  </si>
  <si>
    <t>Španielova</t>
  </si>
  <si>
    <t>00243</t>
  </si>
  <si>
    <t>Q</t>
  </si>
  <si>
    <t>Skautská</t>
  </si>
  <si>
    <t>6091/62</t>
  </si>
  <si>
    <t>05</t>
  </si>
  <si>
    <t>Čkalovova</t>
  </si>
  <si>
    <t>6144/18</t>
  </si>
  <si>
    <t>05903</t>
  </si>
  <si>
    <t>79</t>
  </si>
  <si>
    <t>Volgogradská</t>
  </si>
  <si>
    <t>783/2, 783/3</t>
  </si>
  <si>
    <t>80</t>
  </si>
  <si>
    <t>05907</t>
  </si>
  <si>
    <t>10</t>
  </si>
  <si>
    <t>Ostrava-Radvanice a Bartovice, Bartovice</t>
  </si>
  <si>
    <t>Za Ještěrkou</t>
  </si>
  <si>
    <t>229/2</t>
  </si>
  <si>
    <t>9</t>
  </si>
  <si>
    <t>06184</t>
  </si>
  <si>
    <t>Poruba</t>
  </si>
  <si>
    <t>Rekreační parc.</t>
  </si>
  <si>
    <t>1872</t>
  </si>
  <si>
    <t>05195</t>
  </si>
  <si>
    <t>15</t>
  </si>
  <si>
    <t>Ostrava 2</t>
  </si>
  <si>
    <t>Ostrčilova</t>
  </si>
  <si>
    <t>19/2925</t>
  </si>
  <si>
    <t>Středisko volného času, Ostrava - Moravská Ostrava, příspěvková organizace, 
Ostrčilova 19/2925, 702 00  Ostrava</t>
  </si>
  <si>
    <t>75080559</t>
  </si>
  <si>
    <t xml:space="preserve">Mgr. Milada Božeková </t>
  </si>
  <si>
    <t>775 598 662</t>
  </si>
  <si>
    <t>mbozekova@svcoo.cz</t>
  </si>
  <si>
    <t>00055</t>
  </si>
  <si>
    <t>Hrabákova</t>
  </si>
  <si>
    <t>1780/5</t>
  </si>
  <si>
    <t>Národní divadlo moravskoslezské, příspěvková organizace, 
ul. Čs. Legií 148/14, 701 04  Ostrava</t>
  </si>
  <si>
    <t>00100528</t>
  </si>
  <si>
    <t xml:space="preserve">Jiří Nekvasil </t>
  </si>
  <si>
    <t>596 114 283</t>
  </si>
  <si>
    <t>sekretariat@ndm.cz</t>
  </si>
  <si>
    <t>Milíčova</t>
  </si>
  <si>
    <t>288/3</t>
  </si>
  <si>
    <t>00289</t>
  </si>
  <si>
    <t>Ostrava-Moravská Ostrava a Přívoz</t>
  </si>
  <si>
    <t>Černá louka</t>
  </si>
  <si>
    <t>Divadlo loutek Ostrava, příspěvková organizace, 
Pivovarská 3164/15, 728 32  Ostrava</t>
  </si>
  <si>
    <t>00533874</t>
  </si>
  <si>
    <t xml:space="preserve">JUDr. Jarmila Hájková </t>
  </si>
  <si>
    <t>596 100 504</t>
  </si>
  <si>
    <t>reditel@dlo-ostrava.cz</t>
  </si>
  <si>
    <t>00219</t>
  </si>
  <si>
    <t>28. října</t>
  </si>
  <si>
    <t>572/4</t>
  </si>
  <si>
    <t>Komorní scéna Aréna, příspěvková organizace, 
28. října 2, 701 85  Ostrava</t>
  </si>
  <si>
    <t>00845035</t>
  </si>
  <si>
    <t xml:space="preserve">Mgr. Renáta Huserová </t>
  </si>
  <si>
    <t>596 130 622</t>
  </si>
  <si>
    <t>reditelka@divadloarena.cz</t>
  </si>
  <si>
    <t>64</t>
  </si>
  <si>
    <t>Masarykovo náměstí</t>
  </si>
  <si>
    <t>1/1</t>
  </si>
  <si>
    <t>Ostravské muzeum, příspěvková organizace, 
Masarykovo nám. 1, 728 41  Ostrava</t>
  </si>
  <si>
    <t>00097594</t>
  </si>
  <si>
    <t xml:space="preserve">RNDr. Jiřina Kábrtová </t>
  </si>
  <si>
    <t>596 114 449</t>
  </si>
  <si>
    <t>jirina.kabrtova@ostrmuz.cz</t>
  </si>
  <si>
    <t>00056</t>
  </si>
  <si>
    <t>X</t>
  </si>
  <si>
    <t>Pivovarská</t>
  </si>
  <si>
    <t>14</t>
  </si>
  <si>
    <t>00206</t>
  </si>
  <si>
    <t>25</t>
  </si>
  <si>
    <t>Ostrava-Mariánské Hory</t>
  </si>
  <si>
    <t>Daliborova</t>
  </si>
  <si>
    <t>418/9</t>
  </si>
  <si>
    <t>Knihovna města Ostravy, příspěvková organizace, 
28. října 2, 702 00  Ostrava</t>
  </si>
  <si>
    <t>00097586</t>
  </si>
  <si>
    <t xml:space="preserve">Mgr. Miroslava Sabelová </t>
  </si>
  <si>
    <t>599 522 611</t>
  </si>
  <si>
    <t>sabelova@kmo.cz</t>
  </si>
  <si>
    <t>204/44</t>
  </si>
  <si>
    <t>00217</t>
  </si>
  <si>
    <t>98</t>
  </si>
  <si>
    <t>Ostrava-Radvanice</t>
  </si>
  <si>
    <t>46/307</t>
  </si>
  <si>
    <t>00223</t>
  </si>
  <si>
    <t>51</t>
  </si>
  <si>
    <t>Ostrava-Přívoz</t>
  </si>
  <si>
    <t>náměstí Svatopluka Čecha</t>
  </si>
  <si>
    <t>474/7</t>
  </si>
  <si>
    <t>00294</t>
  </si>
  <si>
    <t>62</t>
  </si>
  <si>
    <t>Kutuzovova</t>
  </si>
  <si>
    <t>2941/14</t>
  </si>
  <si>
    <t>00201</t>
  </si>
  <si>
    <t>93</t>
  </si>
  <si>
    <t>Ostrava-Mariánské Hory a Hulváky</t>
  </si>
  <si>
    <t>Nivnická</t>
  </si>
  <si>
    <t>617/9</t>
  </si>
  <si>
    <t>Lidová konzervatoř a Múzická škola, příspěvková organizace, 
Wattova 430/5, 702 00  Ostrava - Přívoz</t>
  </si>
  <si>
    <t>00850021</t>
  </si>
  <si>
    <t xml:space="preserve">Mgr. Miloslava Soukupová </t>
  </si>
  <si>
    <t>596 136 805</t>
  </si>
  <si>
    <t>soukupova@lko.cz</t>
  </si>
  <si>
    <t>82</t>
  </si>
  <si>
    <t>Wattova</t>
  </si>
  <si>
    <t>430/5</t>
  </si>
  <si>
    <t>00288</t>
  </si>
  <si>
    <t>Kosmova</t>
  </si>
  <si>
    <t>605/1</t>
  </si>
  <si>
    <t>O</t>
  </si>
  <si>
    <t>U Stavisek</t>
  </si>
  <si>
    <t>Městská nemocnice Ostrava, příspěvková organizace, 
Nemocniční 20, 728 80  Ostrava</t>
  </si>
  <si>
    <t>00635162</t>
  </si>
  <si>
    <t xml:space="preserve">MUDr. Tomáš Nykel </t>
  </si>
  <si>
    <t>596 193 240</t>
  </si>
  <si>
    <t>tomas.nykel@mnof.cz</t>
  </si>
  <si>
    <t>37</t>
  </si>
  <si>
    <t>U</t>
  </si>
  <si>
    <t>Moravská Ostrava</t>
  </si>
  <si>
    <t>Nemocniční</t>
  </si>
  <si>
    <t>1157/65</t>
  </si>
  <si>
    <t>00215</t>
  </si>
  <si>
    <t>Ukrajinská</t>
  </si>
  <si>
    <t>1534/15</t>
  </si>
  <si>
    <t>45</t>
  </si>
  <si>
    <t>1772/20</t>
  </si>
  <si>
    <t>74</t>
  </si>
  <si>
    <t>00025</t>
  </si>
  <si>
    <t>Černá Louka</t>
  </si>
  <si>
    <t>Pavilon K</t>
  </si>
  <si>
    <t>Ostravské výstavy, a.s., 
Výstaviště Černá louka 3186, 728 26  Ostrava</t>
  </si>
  <si>
    <t>25399471</t>
  </si>
  <si>
    <t xml:space="preserve">Karel Burda </t>
  </si>
  <si>
    <t>596 167 112</t>
  </si>
  <si>
    <t>sekretariat.ovas@cerna-louka.cz</t>
  </si>
  <si>
    <t>Pavilon</t>
  </si>
  <si>
    <t>Pavilon G</t>
  </si>
  <si>
    <t>00246</t>
  </si>
  <si>
    <t>06</t>
  </si>
  <si>
    <t>A/Pavilon</t>
  </si>
  <si>
    <t>00249</t>
  </si>
  <si>
    <t>Karvinská</t>
  </si>
  <si>
    <t>213/1/P213/1</t>
  </si>
  <si>
    <t>76</t>
  </si>
  <si>
    <t>Ostrava - Moravská Ostrava</t>
  </si>
  <si>
    <t>2556/124</t>
  </si>
  <si>
    <t>Dům kultury  města Ostravy, a.s., 
28. října 2556/124, 709 24  Ostrava</t>
  </si>
  <si>
    <t>47151595</t>
  </si>
  <si>
    <t xml:space="preserve">Ing. Jan Vogl </t>
  </si>
  <si>
    <t>597 489 202</t>
  </si>
  <si>
    <t>vogl@dkv.cz</t>
  </si>
  <si>
    <t>77</t>
  </si>
  <si>
    <t>78</t>
  </si>
  <si>
    <t>00103</t>
  </si>
  <si>
    <t>97</t>
  </si>
  <si>
    <t>2012/46</t>
  </si>
  <si>
    <t>Dům kultury Akord Ostrava - Zábřeh, s.r.o., 
náměstí SNP 1, 700 30  Ostrava - Zábřeh</t>
  </si>
  <si>
    <t>47973145</t>
  </si>
  <si>
    <t xml:space="preserve">Mgr. Darina Daňková </t>
  </si>
  <si>
    <t>596 762 551</t>
  </si>
  <si>
    <t>d.dankova@dk-akord.cz</t>
  </si>
  <si>
    <t>61</t>
  </si>
  <si>
    <t>00227</t>
  </si>
  <si>
    <t>Ostrava - Hošťálkovice</t>
  </si>
  <si>
    <t>Za Hřbitovem</t>
  </si>
  <si>
    <t>120</t>
  </si>
  <si>
    <t>Statutární město Ostrava, Městský obvod Hošťálkovice, úřad městského obvodu, 
Rynky 277, 725 28  Ostrava - Hošťálkovice</t>
  </si>
  <si>
    <t xml:space="preserve">Ing. Jaroslav Klučka </t>
  </si>
  <si>
    <t>599 428 103</t>
  </si>
  <si>
    <t>jklucka@hostalkovice.ostrava.cz</t>
  </si>
  <si>
    <t>83</t>
  </si>
  <si>
    <t>84</t>
  </si>
  <si>
    <t>00052</t>
  </si>
  <si>
    <t>4</t>
  </si>
  <si>
    <t>Hrabová</t>
  </si>
  <si>
    <t>Šrobárova</t>
  </si>
  <si>
    <t>695/22</t>
  </si>
  <si>
    <t>Statutární město Ostrava, Městský obvod Hrabová, úřad městského obvodu, 
Bažanova 4, 720 00  Ostrava - Hrabová</t>
  </si>
  <si>
    <t xml:space="preserve">Mgr. Rostislav Naď </t>
  </si>
  <si>
    <t>599 420 100</t>
  </si>
  <si>
    <t>starosta@ostrava-hrabova.cz</t>
  </si>
  <si>
    <t>Bažanova</t>
  </si>
  <si>
    <t>174/4</t>
  </si>
  <si>
    <t>Paskovská</t>
  </si>
  <si>
    <t>175/112</t>
  </si>
  <si>
    <t>00248</t>
  </si>
  <si>
    <t>Bělská</t>
  </si>
  <si>
    <t>840/28</t>
  </si>
  <si>
    <t>00265</t>
  </si>
  <si>
    <t>Domovská</t>
  </si>
  <si>
    <t>716</t>
  </si>
  <si>
    <t>Viktora Huga</t>
  </si>
  <si>
    <t>667/20</t>
  </si>
  <si>
    <t>Mateřská škola, "Klubíčko" Ostrava - Hrabová, Příborská 28, příspěvková organizace, 
Příborská 28, 720 00  Ostrava - Hrabová</t>
  </si>
  <si>
    <t>70989079</t>
  </si>
  <si>
    <t xml:space="preserve">Bc. Alica Strnišťová </t>
  </si>
  <si>
    <t>596 734 178</t>
  </si>
  <si>
    <t>ms.klubicko@volny.cz</t>
  </si>
  <si>
    <t>Příborská</t>
  </si>
  <si>
    <t>496/28</t>
  </si>
  <si>
    <t>26</t>
  </si>
  <si>
    <t>110/46</t>
  </si>
  <si>
    <t>Základní škola, Ostrava - Hrabová, Paskovská 46, příspěvková organizace, 
Paskovská 46, 720 00  Ostrava - Hrabová</t>
  </si>
  <si>
    <t>70989061</t>
  </si>
  <si>
    <t xml:space="preserve">Mgr. Helena Nováková </t>
  </si>
  <si>
    <t>599 507 122</t>
  </si>
  <si>
    <t>zs.hrabova@centrum.cz</t>
  </si>
  <si>
    <t>Krásné Pole</t>
  </si>
  <si>
    <t>Družební</t>
  </si>
  <si>
    <t>576</t>
  </si>
  <si>
    <t>Statutární město Ostrava, Městský obvod Krásné Pole, úřad městského obvodu, 
Družební 576, 725 26  Ostrava - Krásné Pole</t>
  </si>
  <si>
    <t xml:space="preserve">Ing. Tomáš Výtisk </t>
  </si>
  <si>
    <t>599 426 104</t>
  </si>
  <si>
    <t>tvytisk@krasnepole.ostrava.cz</t>
  </si>
  <si>
    <t>Ostrava-Krásné Pole</t>
  </si>
  <si>
    <t>336/125</t>
  </si>
  <si>
    <t>00242</t>
  </si>
  <si>
    <t>Nová Kolonie</t>
  </si>
  <si>
    <t>638</t>
  </si>
  <si>
    <t>00278</t>
  </si>
  <si>
    <t>Vrbka</t>
  </si>
  <si>
    <t>182/15</t>
  </si>
  <si>
    <t>Základní škola a Mateřská škola Ostrava - Krásné Pole, Družební 336, příspěvková organizace, 
Družební 336, 725 26  Ostrava - Krásné Pole</t>
  </si>
  <si>
    <t>71005081</t>
  </si>
  <si>
    <t xml:space="preserve">RNDr. Věra Havelková </t>
  </si>
  <si>
    <t>596 942 094</t>
  </si>
  <si>
    <t>vera.havelkova@zskrasnepole.cz</t>
  </si>
  <si>
    <t>00204</t>
  </si>
  <si>
    <t>36</t>
  </si>
  <si>
    <t>06153</t>
  </si>
  <si>
    <t>Družební parc.</t>
  </si>
  <si>
    <t>448/1</t>
  </si>
  <si>
    <t>Ostrava-Lhotka</t>
  </si>
  <si>
    <t>U Splavu</t>
  </si>
  <si>
    <t>76/14a</t>
  </si>
  <si>
    <t>Statutární město Ostrava, Městský obvod Lhotka, úřad městského obvodu, 
U Splavu 76/14A, 725 28  Ostrava - Lhotka</t>
  </si>
  <si>
    <t xml:space="preserve">Josef Šrámek </t>
  </si>
  <si>
    <t>602 154 571</t>
  </si>
  <si>
    <t>jsramek@lhotka.ostrava.cz</t>
  </si>
  <si>
    <t>00198</t>
  </si>
  <si>
    <t>Těsnohlídkova</t>
  </si>
  <si>
    <t>99/11</t>
  </si>
  <si>
    <t>Základní škola a mateřská škola Ostrava-Lhotka, příspěvková organizace, 
Těsnohlídkova 99, 725 28  Ostrava - Lhotka</t>
  </si>
  <si>
    <t>70989460</t>
  </si>
  <si>
    <t xml:space="preserve">Mgr. Naďěžda Šimíčková </t>
  </si>
  <si>
    <t>596 628 546</t>
  </si>
  <si>
    <t>skolalhotka@centrum.cz</t>
  </si>
  <si>
    <t>Kalinová</t>
  </si>
  <si>
    <t>295/4b</t>
  </si>
  <si>
    <t>00160</t>
  </si>
  <si>
    <t>Mariánské Hory a Hulváky-Mariánské Hory</t>
  </si>
  <si>
    <t>Boleslavova</t>
  </si>
  <si>
    <t>990/6</t>
  </si>
  <si>
    <t>Statutární město Ostrava, Městský obvod Mariánské Hory a Hulváky, úřad městského obvodu, 
Přemyslovců 63, 709 36  Ostrava - Mariánské Hory</t>
  </si>
  <si>
    <t xml:space="preserve">Ing. arch. Liana Janáčková </t>
  </si>
  <si>
    <t>599 459 225</t>
  </si>
  <si>
    <t>janackova@marianskehory.cz</t>
  </si>
  <si>
    <t>Ludmilina</t>
  </si>
  <si>
    <t>1082/23</t>
  </si>
  <si>
    <t>mariánské Hory a Hulváky-Mariánské Hory</t>
  </si>
  <si>
    <t>Novoveská</t>
  </si>
  <si>
    <t>1168/14</t>
  </si>
  <si>
    <t>U Dvoru</t>
  </si>
  <si>
    <t>1250/22</t>
  </si>
  <si>
    <t>Křesťanská mateřská škola Ostrava - Mariánské Hory, U Dvoru 22, příspěvková organizace, 
U Dvora 22a, 709 00  Ostrava - Mariánské Hory</t>
  </si>
  <si>
    <t>70984204</t>
  </si>
  <si>
    <t xml:space="preserve">Miluše Špačková </t>
  </si>
  <si>
    <t>596 611 026</t>
  </si>
  <si>
    <t>mskrestanska.ova@volny.cz</t>
  </si>
  <si>
    <t>Ostrava - Hulváky</t>
  </si>
  <si>
    <t>Matrosovova</t>
  </si>
  <si>
    <t>833/14</t>
  </si>
  <si>
    <t>Mateřská škola Ostrava - Hulváky, Matrosovova 14/A, příspěvková organizace, 
Matrosovova 14/A, 709 00  Ostrava - Hulváky</t>
  </si>
  <si>
    <t>70984166</t>
  </si>
  <si>
    <t xml:space="preserve">Jitka Štachová </t>
  </si>
  <si>
    <t>596 622 311</t>
  </si>
  <si>
    <t>msov.matrosovova@centrum.cz</t>
  </si>
  <si>
    <t>81</t>
  </si>
  <si>
    <t>00054</t>
  </si>
  <si>
    <t>Gen. Janka</t>
  </si>
  <si>
    <t>1237</t>
  </si>
  <si>
    <t>Mateřská škola Ostrava - Mariánské Hory, Gen. Janka 1/1236, příspěvková organizace, 
Gen. Janka 1/1236, 709 00  Ostrava - Mariánské Hory</t>
  </si>
  <si>
    <t>70984182</t>
  </si>
  <si>
    <t xml:space="preserve">Libuše Boháčová </t>
  </si>
  <si>
    <t>596 634 659</t>
  </si>
  <si>
    <t>msgenjanka.ova@tiscali.cz</t>
  </si>
  <si>
    <t>1208</t>
  </si>
  <si>
    <t>Základní škola Ostrava - Mariánské Hory, Gen. Janka 1208, příspěvková organizace, 
Gen. Janka 1208, 709 00  Ostrava - Mariánské Hory</t>
  </si>
  <si>
    <t>70984158</t>
  </si>
  <si>
    <t xml:space="preserve">Mgr. Šárka Fehérová </t>
  </si>
  <si>
    <t>596 634 243</t>
  </si>
  <si>
    <t>zsgen.janka@chello.cz</t>
  </si>
  <si>
    <t>Ostrava - Martinov</t>
  </si>
  <si>
    <t>Martinovská</t>
  </si>
  <si>
    <t>3154/23</t>
  </si>
  <si>
    <t>Statutární město Ostrava, Městský obvod Martinov, úřad městského obvodu, 
Martinovská 3154, 723 00  Ostrava - Martinov</t>
  </si>
  <si>
    <t xml:space="preserve">Karel Civín </t>
  </si>
  <si>
    <t>599 423 106</t>
  </si>
  <si>
    <t>kcivin@martinov.ostrava.cz</t>
  </si>
  <si>
    <t>B</t>
  </si>
  <si>
    <t>3160/8</t>
  </si>
  <si>
    <t>00053</t>
  </si>
  <si>
    <t>Ostrava-Michálkovice</t>
  </si>
  <si>
    <t>Radvanická</t>
  </si>
  <si>
    <t>406/7</t>
  </si>
  <si>
    <t>Statutární město Ostrava, Městský obvod Michálkovice, úřad městského obvodu, 
Čs.armády 106, 715 00  Ostrava - Michálkovice</t>
  </si>
  <si>
    <t xml:space="preserve">Ing. Martin Juroška Ph.D. </t>
  </si>
  <si>
    <t>599 415 115</t>
  </si>
  <si>
    <t>mjuroska@michalkovice.cz</t>
  </si>
  <si>
    <t>00125</t>
  </si>
  <si>
    <t>Československé armády</t>
  </si>
  <si>
    <t>448/98</t>
  </si>
  <si>
    <t>60</t>
  </si>
  <si>
    <t>Panská</t>
  </si>
  <si>
    <t>732/91</t>
  </si>
  <si>
    <t>396/17</t>
  </si>
  <si>
    <t>00195</t>
  </si>
  <si>
    <t>309/101</t>
  </si>
  <si>
    <t>00196</t>
  </si>
  <si>
    <t>V</t>
  </si>
  <si>
    <t>Sládečkova</t>
  </si>
  <si>
    <t>376/71</t>
  </si>
  <si>
    <t>00268</t>
  </si>
  <si>
    <t>325/106</t>
  </si>
  <si>
    <t>00280</t>
  </si>
  <si>
    <t>Radniční</t>
  </si>
  <si>
    <t>342/69</t>
  </si>
  <si>
    <t>06098</t>
  </si>
  <si>
    <t>576/92</t>
  </si>
  <si>
    <t>00057</t>
  </si>
  <si>
    <t>633/80</t>
  </si>
  <si>
    <t>Mateřská škola, Ostrava-Michálkovice, Sládečkova 80, 
Sládečkova 80, 715 00  Ostrava - Michálkovice</t>
  </si>
  <si>
    <t>71005293</t>
  </si>
  <si>
    <t xml:space="preserve">Eva Ondrušková </t>
  </si>
  <si>
    <t>596 231 556</t>
  </si>
  <si>
    <t>mssladeckova@tiscali.cz</t>
  </si>
  <si>
    <t>00002</t>
  </si>
  <si>
    <t>U Kříže</t>
  </si>
  <si>
    <t>166/28</t>
  </si>
  <si>
    <t>Základní škola Ostrava - Michálkovice, U Kříže 28, 
U Kříže 28, 715 00  Ostrava - Michálkovice</t>
  </si>
  <si>
    <t>64626679</t>
  </si>
  <si>
    <t xml:space="preserve">Mgr. Květoslava Sedláčková </t>
  </si>
  <si>
    <t>596 231 614</t>
  </si>
  <si>
    <t>zsmichalkovice@centrum.cz</t>
  </si>
  <si>
    <t>00023</t>
  </si>
  <si>
    <t>Božkova</t>
  </si>
  <si>
    <t>52/40</t>
  </si>
  <si>
    <t>Statutární město Ostrava, Městský obvod Moravská Ostrava a Přívoz, úřad městského obvodu, 
Prokešovo náměstí 8, 729 29  Moravská Ostrava</t>
  </si>
  <si>
    <t xml:space="preserve">Ing. Jiří Havlíček </t>
  </si>
  <si>
    <t>599 442 164</t>
  </si>
  <si>
    <t>havlicek@moap.ostrava.cz</t>
  </si>
  <si>
    <t>Jirská</t>
  </si>
  <si>
    <t>569/28</t>
  </si>
  <si>
    <t>00058</t>
  </si>
  <si>
    <t>Dobrovského</t>
  </si>
  <si>
    <t>1069/53</t>
  </si>
  <si>
    <t>Vaškova</t>
  </si>
  <si>
    <t>1449/19</t>
  </si>
  <si>
    <t>00207</t>
  </si>
  <si>
    <t>Nádražní</t>
  </si>
  <si>
    <t>970/110</t>
  </si>
  <si>
    <t>Gen. Píky</t>
  </si>
  <si>
    <t>2975</t>
  </si>
  <si>
    <t>Trocnovská</t>
  </si>
  <si>
    <t>855/8</t>
  </si>
  <si>
    <t>23</t>
  </si>
  <si>
    <t>Sokolská třída</t>
  </si>
  <si>
    <t>1616/26</t>
  </si>
  <si>
    <t>Centrum kultury a vzdělávání Moravská Ostrava, příspěvková organizace, 
Sokolská třída 26/175, 702 00  Moravská Ostrava</t>
  </si>
  <si>
    <t>68917066</t>
  </si>
  <si>
    <t xml:space="preserve">Mgr. Filip Rohan </t>
  </si>
  <si>
    <t>596 138 794</t>
  </si>
  <si>
    <t>filip.rohan@ckv-ostrava.cz</t>
  </si>
  <si>
    <t>54</t>
  </si>
  <si>
    <t>Ostrava-Moravská Ostrava</t>
  </si>
  <si>
    <t>Blahoslavova</t>
  </si>
  <si>
    <t>1594/6</t>
  </si>
  <si>
    <t>Mateřská škola Ostrava, Blahoslavova 6, příspěvková organizace, 
Blahoslavova 6/1594, 702 00  Ostrava</t>
  </si>
  <si>
    <t>75027305</t>
  </si>
  <si>
    <t xml:space="preserve">Marie Benešová </t>
  </si>
  <si>
    <t>596 120 453</t>
  </si>
  <si>
    <t>mariebenesova@tiscali.cz</t>
  </si>
  <si>
    <t>55</t>
  </si>
  <si>
    <t>Hornická</t>
  </si>
  <si>
    <t>2679/43A</t>
  </si>
  <si>
    <t>Mateřská škola Ostrava, Hornická 43A, příspěvková organizace, 
Hornická 43A/2679, 702 00  Ostrava</t>
  </si>
  <si>
    <t>70934011</t>
  </si>
  <si>
    <t xml:space="preserve">Mgr. Iva Chadzipanajotidisová </t>
  </si>
  <si>
    <t>596 621 005</t>
  </si>
  <si>
    <t>mshornicka@seznam.cz</t>
  </si>
  <si>
    <t>Na Jízdárně</t>
  </si>
  <si>
    <t>883/19A</t>
  </si>
  <si>
    <t>Mateřská škola Ostrava, Na Jízdárně 19a, příspěvková organizace, 
Na Jízdárně 19a/2807, 702 00  Ostrava</t>
  </si>
  <si>
    <t>63029049</t>
  </si>
  <si>
    <t xml:space="preserve">Bc. Kamila Gadlinová </t>
  </si>
  <si>
    <t>596 632 651</t>
  </si>
  <si>
    <t>msnajizdarne@iol.cz</t>
  </si>
  <si>
    <t>00212</t>
  </si>
  <si>
    <t>Šafaříkova</t>
  </si>
  <si>
    <t>1050/9</t>
  </si>
  <si>
    <t>Mateřská škola Ostrava, Šafaříkova 9, příspěvková organizace, 
Šafaříkova 9/1050, 702 00  Ostrava</t>
  </si>
  <si>
    <t>75027364</t>
  </si>
  <si>
    <t xml:space="preserve">Bc. Lenka Šebestíková </t>
  </si>
  <si>
    <t>596 136 724</t>
  </si>
  <si>
    <t>mssafarikova-o@tiscali.cz</t>
  </si>
  <si>
    <t>Harantova</t>
  </si>
  <si>
    <t>3152/28</t>
  </si>
  <si>
    <t>Technické služby Moravská Ostrava a Přívoz, příspěvková organizace, 
Harantova 3152/28, 702 00  Ostrava</t>
  </si>
  <si>
    <t>00097381</t>
  </si>
  <si>
    <t xml:space="preserve">Bc. Petr Smoleň </t>
  </si>
  <si>
    <t>596 126 101</t>
  </si>
  <si>
    <t>psmolen@tsmoap.cz</t>
  </si>
  <si>
    <t>Matiční</t>
  </si>
  <si>
    <t>1082/5</t>
  </si>
  <si>
    <t>Základní škola Ostrava, Matiční 5, příspěvková organizace, 
Matiční 5/1082, 728 13  Ostrava</t>
  </si>
  <si>
    <t>61989061</t>
  </si>
  <si>
    <t xml:space="preserve">Mgr. Dagmar Hrabovská </t>
  </si>
  <si>
    <t>596 127 378</t>
  </si>
  <si>
    <t>zs.maticni5@zs-mat5.cz</t>
  </si>
  <si>
    <t>57</t>
  </si>
  <si>
    <t>Dr. Šmerala</t>
  </si>
  <si>
    <t>25/2565</t>
  </si>
  <si>
    <t>11</t>
  </si>
  <si>
    <t>1217/117</t>
  </si>
  <si>
    <t>Základní škola Ostrava, Nádražní 117, příspěvková organizace, 
Nádražní 117/1217, 702 00  Ostrava</t>
  </si>
  <si>
    <t>70933979</t>
  </si>
  <si>
    <t xml:space="preserve">Mgr. Libor Novotný </t>
  </si>
  <si>
    <t>596 116 289</t>
  </si>
  <si>
    <t>libor.novotny@zsnadrazni.eu</t>
  </si>
  <si>
    <t>96</t>
  </si>
  <si>
    <t>Zelená</t>
  </si>
  <si>
    <t>1406/42</t>
  </si>
  <si>
    <t>Základní škola Ostrava, Zelená 42, příspěvková organizace, 
Zelená 42/1406, 702 00  Ostrava</t>
  </si>
  <si>
    <t>70933987</t>
  </si>
  <si>
    <t xml:space="preserve">PaedDr. Aleš Koutný </t>
  </si>
  <si>
    <t>596 633 962</t>
  </si>
  <si>
    <t>zs.zelena@volny.cz</t>
  </si>
  <si>
    <t>Křižíkova</t>
  </si>
  <si>
    <t>2813/18</t>
  </si>
  <si>
    <t>Mateřská škola Ostrava, Křižíkova 18, příspěvková organizace, 
Křižíkova 18/2813, 702 00  Ostrava</t>
  </si>
  <si>
    <t>75027330</t>
  </si>
  <si>
    <t xml:space="preserve">Marta Světlíková </t>
  </si>
  <si>
    <t>596 127 266</t>
  </si>
  <si>
    <t>mskrizikova@tiscali.cz</t>
  </si>
  <si>
    <t>71</t>
  </si>
  <si>
    <t>Moravská Ostrava a Přívoz - Moravská Ostrava</t>
  </si>
  <si>
    <t>Poděbradova</t>
  </si>
  <si>
    <t>1103/19</t>
  </si>
  <si>
    <t>Mateřská škola Ostrava, Poděbradova 19, příspěvková organizace, 
Poděbradova 19/1103, 702 00  Ostrava</t>
  </si>
  <si>
    <t>75027348</t>
  </si>
  <si>
    <t xml:space="preserve">Bc. Miroslava Pospíšilová </t>
  </si>
  <si>
    <t>596 124 387</t>
  </si>
  <si>
    <t>mspodebradova@tiscali.cz</t>
  </si>
  <si>
    <t>Moravská Ostrava a Přívoz-Moravská Ostrava</t>
  </si>
  <si>
    <t>Základní škola a mateřská škola Ostrava, Ostrčilova 1, příspěvková organizace, 
Ostrčilova 1/2557, 728 66  Ostrava</t>
  </si>
  <si>
    <t>61989037</t>
  </si>
  <si>
    <t xml:space="preserve">Mgr. Hana Kimerová </t>
  </si>
  <si>
    <t>596 113 411</t>
  </si>
  <si>
    <t>kimerova@zs-ostrcil.cz</t>
  </si>
  <si>
    <t>Josefa Lady</t>
  </si>
  <si>
    <t>2805/6</t>
  </si>
  <si>
    <t>Moravská Ostrava a Přívoz-Přívoz</t>
  </si>
  <si>
    <t>Gebauerova</t>
  </si>
  <si>
    <t>819/8</t>
  </si>
  <si>
    <t>Základní škola Ostrava, Gebauerova 8, příspěvková organizace, 
Gebauerova 8/819, 702 00  Ostrava</t>
  </si>
  <si>
    <t>70933901</t>
  </si>
  <si>
    <t xml:space="preserve">Mgr. Radka Hanusová </t>
  </si>
  <si>
    <t>596 134 328</t>
  </si>
  <si>
    <t>zsgebauerova@seznam.cz</t>
  </si>
  <si>
    <t>Moravská Ostrava a Přívoz.Přívoz</t>
  </si>
  <si>
    <t>00228</t>
  </si>
  <si>
    <t>Ostrava - Nová Bělá</t>
  </si>
  <si>
    <t>Krmelínská</t>
  </si>
  <si>
    <t>523/305</t>
  </si>
  <si>
    <t>Statutární město Ostrava, Městský obvod Nová Bělá, úřad městského obvodu, 
Mitrovická 100/342, 724 00  Ostrava - Nová Bělá</t>
  </si>
  <si>
    <t xml:space="preserve">Ing. Vladimír Stuchlý </t>
  </si>
  <si>
    <t>599 424 202</t>
  </si>
  <si>
    <t>info@novabela.ostrava.cz</t>
  </si>
  <si>
    <t>00251</t>
  </si>
  <si>
    <t>Mitrovická</t>
  </si>
  <si>
    <t>418/322</t>
  </si>
  <si>
    <t>00284</t>
  </si>
  <si>
    <t>100/342</t>
  </si>
  <si>
    <t>75/389</t>
  </si>
  <si>
    <t>Základní škola Ostrava-Nová Bělá, Mitrovická 389, příspěvková organizace, 
Mitrovická 389/75, 724 00  Ostrava - Nová Bělá</t>
  </si>
  <si>
    <t>70999465</t>
  </si>
  <si>
    <t xml:space="preserve">Mgr. Vladimír Krčmarský </t>
  </si>
  <si>
    <t>596 731 148</t>
  </si>
  <si>
    <t>zs.novabela@cbox.cz</t>
  </si>
  <si>
    <t>43</t>
  </si>
  <si>
    <t>Ostrava - Nová Ves</t>
  </si>
  <si>
    <t>U Boříka</t>
  </si>
  <si>
    <t>98/416</t>
  </si>
  <si>
    <t>Statutární město Ostrava, Městský obvod Nová Ves, úřad městského obvodu, 
Rolnická 139/32, 709 00  Ostrava - Nová Ves</t>
  </si>
  <si>
    <t xml:space="preserve">Jana Kubová </t>
  </si>
  <si>
    <t>599 419 302</t>
  </si>
  <si>
    <t>jkubova@novaves.ostrava.cz</t>
  </si>
  <si>
    <t>00115</t>
  </si>
  <si>
    <t>Rolnická</t>
  </si>
  <si>
    <t>139/32</t>
  </si>
  <si>
    <t>00250</t>
  </si>
  <si>
    <t>Štěrková</t>
  </si>
  <si>
    <t>12/17</t>
  </si>
  <si>
    <t>00273</t>
  </si>
  <si>
    <t>70</t>
  </si>
  <si>
    <t>174/9</t>
  </si>
  <si>
    <t>00277</t>
  </si>
  <si>
    <t>Bartolomějská</t>
  </si>
  <si>
    <t>82/4</t>
  </si>
  <si>
    <t>Ostrava-Jih-Hrabůvka</t>
  </si>
  <si>
    <t>Velflíkova</t>
  </si>
  <si>
    <t>385/14</t>
  </si>
  <si>
    <t>Statutární město Ostrava, Městský obvod Ostrava - Jih, úřad městského obvodu, 
Horní 791/3, 700 30  Ostrava - Hrabůvka</t>
  </si>
  <si>
    <t xml:space="preserve">Mgr. Karel Sibinský </t>
  </si>
  <si>
    <t>599 430 206</t>
  </si>
  <si>
    <t>karel.sibinsky@ovajih.cz</t>
  </si>
  <si>
    <t>Moravská</t>
  </si>
  <si>
    <t>1485/093a</t>
  </si>
  <si>
    <t>00060</t>
  </si>
  <si>
    <t>Ostrava-Jih-Zábřeh</t>
  </si>
  <si>
    <t>Dolní</t>
  </si>
  <si>
    <t>629/51</t>
  </si>
  <si>
    <t>Ostrava-Jih-Výškovice</t>
  </si>
  <si>
    <t>Husarova</t>
  </si>
  <si>
    <t>63/89</t>
  </si>
  <si>
    <t>Provaznická</t>
  </si>
  <si>
    <t>1244/62</t>
  </si>
  <si>
    <t>02693</t>
  </si>
  <si>
    <t>02</t>
  </si>
  <si>
    <t>Úlehlova</t>
  </si>
  <si>
    <t>239/4</t>
  </si>
  <si>
    <t>Ostrava - Hrabůvka</t>
  </si>
  <si>
    <t>Šponarova</t>
  </si>
  <si>
    <t>1503</t>
  </si>
  <si>
    <t>Mateřská škola Harmonie Ostrava - Hrabůvka, Zlepšovatelů 27, příspěvková organizace, 
Zlepšovatelů 1502/27, 700 30  Ostrava - Hrabůvka</t>
  </si>
  <si>
    <t>75029863</t>
  </si>
  <si>
    <t xml:space="preserve">Lenka Divinská </t>
  </si>
  <si>
    <t>595 783 615</t>
  </si>
  <si>
    <t>info.zlepsovatelu@msharmonie.cz</t>
  </si>
  <si>
    <t>Zlepšovatelů</t>
  </si>
  <si>
    <t>1502/27</t>
  </si>
  <si>
    <t>Mitušova</t>
  </si>
  <si>
    <t>1330/4</t>
  </si>
  <si>
    <t>Ostrava - Dubina</t>
  </si>
  <si>
    <t>Františka Formana</t>
  </si>
  <si>
    <t>251/13</t>
  </si>
  <si>
    <t>Mateřská škola Ostrava - Dubina, F. Formana 13, příspěvková organizace, 
F. Formana 13/251, 700 30  Ostrava - Dubina</t>
  </si>
  <si>
    <t>75029821</t>
  </si>
  <si>
    <t xml:space="preserve">Bc. Martina Raková </t>
  </si>
  <si>
    <t>596 711 804</t>
  </si>
  <si>
    <t>ms.formana@seznam.cz</t>
  </si>
  <si>
    <t>Adamusova</t>
  </si>
  <si>
    <t>1041/005a</t>
  </si>
  <si>
    <t>Mateřská škola Ostrava - Hrabůvka, Adamusova 7, příspěvková organizace, 
Adamusova 1041/7, 700 30  Ostrava - Hrabůvka</t>
  </si>
  <si>
    <t>75029871</t>
  </si>
  <si>
    <t xml:space="preserve">Jana Švédová </t>
  </si>
  <si>
    <t>596 712 742</t>
  </si>
  <si>
    <t>jsvedova@tiscali.cz</t>
  </si>
  <si>
    <t>Klegova</t>
  </si>
  <si>
    <t>1275/4</t>
  </si>
  <si>
    <t>Ostrava-Výškovice</t>
  </si>
  <si>
    <t>Staňkova</t>
  </si>
  <si>
    <t>156/33</t>
  </si>
  <si>
    <t>Mateřská škola Ostrava-Výškovice, Staňkova 33, příspěvková organizace, 
Staňkova 156/33, 700 30  Ostrava - Výškovice</t>
  </si>
  <si>
    <t>75029839</t>
  </si>
  <si>
    <t xml:space="preserve">Bc. Šárka Beranová </t>
  </si>
  <si>
    <t>596 737 543</t>
  </si>
  <si>
    <t>msstankova@seznam.cz</t>
  </si>
  <si>
    <t>Srbská</t>
  </si>
  <si>
    <t>413/4</t>
  </si>
  <si>
    <t>68</t>
  </si>
  <si>
    <t>Chrjukinova</t>
  </si>
  <si>
    <t>1821/11</t>
  </si>
  <si>
    <t>Mateřská škola Ostrava-Zábřeh, Volgogradská 4, příspěvková organizace, 
Volgogradská 2613/4, 700 30  Ostrava - Zábřeh</t>
  </si>
  <si>
    <t>75029847</t>
  </si>
  <si>
    <t xml:space="preserve">Mgr. Jarmila Sakmarová </t>
  </si>
  <si>
    <t>596 750 154</t>
  </si>
  <si>
    <t>msgurtjevova@seznam.cz</t>
  </si>
  <si>
    <t>458/9</t>
  </si>
  <si>
    <t>2613/4</t>
  </si>
  <si>
    <t>U Zámku</t>
  </si>
  <si>
    <t>1145/3</t>
  </si>
  <si>
    <t>Mateřská škola Ostrava-Zábřeh, Za Školou 1, příspěvková organizace, 
Za Školou 2851/1, 700 30  Ostrava - Zábřeh</t>
  </si>
  <si>
    <t>75029855</t>
  </si>
  <si>
    <t xml:space="preserve">Bc. Věra Miklušová </t>
  </si>
  <si>
    <t>596 728 777</t>
  </si>
  <si>
    <t>ms.zaskolou@seznam.cz</t>
  </si>
  <si>
    <t>Ostrava-Hrabůvka</t>
  </si>
  <si>
    <t>Mjr. Nováka</t>
  </si>
  <si>
    <t>1401/30</t>
  </si>
  <si>
    <t>Základní škola a mateřská škola MUDr. Emílie Lukášové Ostrava-Hrabůvka, Klegova 29, příspěvková organizace, 
Klegova 1169/29, 700 30  Ostrava - Hrabůvka</t>
  </si>
  <si>
    <t>70978361</t>
  </si>
  <si>
    <t xml:space="preserve">Mgr. Petra Kalousková </t>
  </si>
  <si>
    <t>596 784 723</t>
  </si>
  <si>
    <t>petra.kalouskova@zslukasove.cz</t>
  </si>
  <si>
    <t>46</t>
  </si>
  <si>
    <t>Ostrava-Jih</t>
  </si>
  <si>
    <t>Bohumíra Dvorského</t>
  </si>
  <si>
    <t>1049/1</t>
  </si>
  <si>
    <t>Základní škola a Mateřská škola Ostrava-Bělský Les, B. Dvorského 1, příspěvková organizace, 
B. Dvorského 1049/1, 700 30  Ostrava - Bělský Les</t>
  </si>
  <si>
    <t>70978352</t>
  </si>
  <si>
    <t xml:space="preserve">PaedDr. Věra Helebrantová </t>
  </si>
  <si>
    <t>596 711 769</t>
  </si>
  <si>
    <t>vera.helebrantova@zsdvorskeho.cz</t>
  </si>
  <si>
    <t>Ostrava-Dubina</t>
  </si>
  <si>
    <t>Václava Košaře</t>
  </si>
  <si>
    <t>121/6</t>
  </si>
  <si>
    <t>Základní škola a mateřská škola Ostrava-Dubina, V. Košaře 6, příspěvková organizace, 
V. Košaře 121/6, 700 30  Ostrava - Dubina</t>
  </si>
  <si>
    <t>70631751</t>
  </si>
  <si>
    <t xml:space="preserve">Mgr. Vladimír Durčák </t>
  </si>
  <si>
    <t>595 700 040</t>
  </si>
  <si>
    <t>v.durcak@seznam.cz</t>
  </si>
  <si>
    <t>Alberta Kučery</t>
  </si>
  <si>
    <t>1276/20</t>
  </si>
  <si>
    <t>Základní škola a mateřská škola Ostrava-Hrabůvka, A. Kučery 20, příspěvková organizace, 
A. Kučery 1276/20, 700 30  Ostrava - Hrabůvka</t>
  </si>
  <si>
    <t>70944652</t>
  </si>
  <si>
    <t xml:space="preserve">Mgr. Rostislav Pytlík </t>
  </si>
  <si>
    <t>597 317 503</t>
  </si>
  <si>
    <t>reditel@zsakucery.cz</t>
  </si>
  <si>
    <t>1312/31</t>
  </si>
  <si>
    <t>Krestova</t>
  </si>
  <si>
    <t>1387/36</t>
  </si>
  <si>
    <t>Základní škola a mateřská škola Ostrava-Hrabůvka, Krestova 36A, příspěvková organizace, 
Krestova 1387/36A, 700 30  Ostrava - Hrabůvka</t>
  </si>
  <si>
    <t>70631743</t>
  </si>
  <si>
    <t xml:space="preserve">Mgr. Ladislava Měchová </t>
  </si>
  <si>
    <t>596 713 298</t>
  </si>
  <si>
    <t>ladislava.mechova@zskrestova.cz</t>
  </si>
  <si>
    <t>1455/34</t>
  </si>
  <si>
    <t>1506/16</t>
  </si>
  <si>
    <t>Základní škola a mateřská škola, Ostrava-Hrabůvka, Mitušova 16, příspěvková organizace, 
Mitušova 1506/16, 700 30  Ostrava - Hrabůvka</t>
  </si>
  <si>
    <t>70631735</t>
  </si>
  <si>
    <t xml:space="preserve">Mgr. Martin Pail </t>
  </si>
  <si>
    <t>736 761 940</t>
  </si>
  <si>
    <t>pail@zsmitusova16.cz</t>
  </si>
  <si>
    <t>00110</t>
  </si>
  <si>
    <t>1507/90</t>
  </si>
  <si>
    <t>1115/8</t>
  </si>
  <si>
    <t>Základní škola a mateřská škola Ostrava-Hrabůvka, Mitušova 8, příspěvková organizace, 
Mitušova 1115/8, 700 30  Ostrava - Hrabůvka</t>
  </si>
  <si>
    <t>70631727</t>
  </si>
  <si>
    <t xml:space="preserve">Mgr. Marie Sikorová </t>
  </si>
  <si>
    <t>596 719 879</t>
  </si>
  <si>
    <t>marie.sikorova@zsmitusova8.cz</t>
  </si>
  <si>
    <t>95</t>
  </si>
  <si>
    <t>1126/6</t>
  </si>
  <si>
    <t xml:space="preserve">Horymírova </t>
  </si>
  <si>
    <t>2978/100</t>
  </si>
  <si>
    <t>Základní škola a mateřská škola, Ostrava-Zábřeh, Horymírova 100, příspěvková organizace, 
Horymírova 2978/100, 700 30  Ostrava - Zábřeh</t>
  </si>
  <si>
    <t>70944628</t>
  </si>
  <si>
    <t xml:space="preserve">Mgr. Marie Lukovská </t>
  </si>
  <si>
    <t>596 786 549</t>
  </si>
  <si>
    <t>zshorymirova@volny.cz</t>
  </si>
  <si>
    <t>Kosmonautů</t>
  </si>
  <si>
    <t>2218/17</t>
  </si>
  <si>
    <t>Základní škola a mateřská škola Ostrava-Zábřeh, Kosmonautů 15, příspěvková organizace, 
Kosmonautů 2217/15, 700 30  Ostrava - Zábřeh</t>
  </si>
  <si>
    <t>70944687</t>
  </si>
  <si>
    <t xml:space="preserve">Mgr. Marek Pabjan </t>
  </si>
  <si>
    <t>596 746 735</t>
  </si>
  <si>
    <t>reditel@kosmonautu15.cz</t>
  </si>
  <si>
    <t>67</t>
  </si>
  <si>
    <t>Patrice Lumumby</t>
  </si>
  <si>
    <t>2431/25</t>
  </si>
  <si>
    <t>Výškovická</t>
  </si>
  <si>
    <t>2609/120a</t>
  </si>
  <si>
    <t>Základní škola a mateřská škola Ostrava-Zábřeh, Volgogradská 6B, příspěvková organizace, 
Volgogradská 2600/6B, 700 30  Ostrava - Zábřeh</t>
  </si>
  <si>
    <t>70978328</t>
  </si>
  <si>
    <t xml:space="preserve">Mgr. Jaroslav Giecek </t>
  </si>
  <si>
    <t>596 750 879</t>
  </si>
  <si>
    <t>skolavolgogradska@atlas.cz</t>
  </si>
  <si>
    <t>2600/006b</t>
  </si>
  <si>
    <t>Ostrava - Výškovice</t>
  </si>
  <si>
    <t>450/2</t>
  </si>
  <si>
    <t>Základní škola Ostrava - Výškovice, Srbská 2, příspěvková organizace, 
Srbská 450/2, 700 30  Ostrava - Výškovice</t>
  </si>
  <si>
    <t>70631778</t>
  </si>
  <si>
    <t xml:space="preserve">Mgr. Svatopluk Ambroz </t>
  </si>
  <si>
    <t>596 737 458</t>
  </si>
  <si>
    <t>s.ambroz@zs-srbska.cz</t>
  </si>
  <si>
    <t>12</t>
  </si>
  <si>
    <t>440/165</t>
  </si>
  <si>
    <t>Jugoslávská</t>
  </si>
  <si>
    <t>2906/23</t>
  </si>
  <si>
    <t>Základní škola Ostrava-Zábřeh, Jugoslávská 23, příspěvková organizace, 
Jugoslávská 2906/23, 700 30  Ostrava - Zábřeh</t>
  </si>
  <si>
    <t>70978344</t>
  </si>
  <si>
    <t xml:space="preserve">Mgr. Petr Opletal </t>
  </si>
  <si>
    <t>596 762 670</t>
  </si>
  <si>
    <t>opletal@zsjugoslavska.cz</t>
  </si>
  <si>
    <t>69</t>
  </si>
  <si>
    <t>V Zálomu</t>
  </si>
  <si>
    <t>2948/1</t>
  </si>
  <si>
    <t>Základní škola Ostrava-Zábřeh, V Zálomu 1, příspěvková organizace, 
V Zálomu 1/2948, 700 30  Ostrava - Zábřeh</t>
  </si>
  <si>
    <t>70944610</t>
  </si>
  <si>
    <t xml:space="preserve">Mgr. Pavel Sikora </t>
  </si>
  <si>
    <t>595 782 950</t>
  </si>
  <si>
    <t>zs.vzalomu@cbox.cz</t>
  </si>
  <si>
    <t>1801/12</t>
  </si>
  <si>
    <t>Základní škola Ostrava-Zábřeh, Chrjukinova 12, příspěvková organizace, 
Chrjukinova 1801/12, 700 30  Ostrava - Zábřeh</t>
  </si>
  <si>
    <t>70978387</t>
  </si>
  <si>
    <t xml:space="preserve">Mgr. Jana Mikošková </t>
  </si>
  <si>
    <t>596 746 291</t>
  </si>
  <si>
    <t>skola@zschrjukinova.cz</t>
  </si>
  <si>
    <t>06210</t>
  </si>
  <si>
    <t>00197</t>
  </si>
  <si>
    <t>Šeříkova</t>
  </si>
  <si>
    <t>682/33</t>
  </si>
  <si>
    <t>Základní škola a mateřská škola Ostrava-Výškovice, Šeříková 33, příspěvková organizace, 
Šeříková 3682/33, 700 30  Ostrava - Výškovice</t>
  </si>
  <si>
    <t>70631786</t>
  </si>
  <si>
    <t xml:space="preserve">Mgr. Jiří Bakončík </t>
  </si>
  <si>
    <t>596 750 070</t>
  </si>
  <si>
    <t>zs.serikova@zsserikova.ostrava.indos.cz</t>
  </si>
  <si>
    <t>Březinova</t>
  </si>
  <si>
    <t>1383/52</t>
  </si>
  <si>
    <t>Základní škola a mateřská škola Ostrava-Zábřeh, Březinova 52, příspěvková organizace, 
Březinova 1383/52, 700 30  Ostrava - Zábřeh</t>
  </si>
  <si>
    <t>70978336</t>
  </si>
  <si>
    <t xml:space="preserve">Mgr. Šárka Gregorová </t>
  </si>
  <si>
    <t>596 784 375</t>
  </si>
  <si>
    <t>zs.brezinova@quick.cz</t>
  </si>
  <si>
    <t>00210</t>
  </si>
  <si>
    <t>Mozartova</t>
  </si>
  <si>
    <t>1477/9</t>
  </si>
  <si>
    <t>2528/14</t>
  </si>
  <si>
    <t>Základní škola a mateřská škola Ostrava-Zábřeh, Kosmonautů 13, příspěvková organizace, 
Kosmonautů 2218/13, 700 30  Ostrava - Zábřeh</t>
  </si>
  <si>
    <t>70631760</t>
  </si>
  <si>
    <t xml:space="preserve">Mgr. Leoš Gregor </t>
  </si>
  <si>
    <t>596 746 665</t>
  </si>
  <si>
    <t>gregor@zskosmonautu13.cz</t>
  </si>
  <si>
    <t>Ostrava-Jih-Dubina</t>
  </si>
  <si>
    <t>268/45</t>
  </si>
  <si>
    <t>Základní škola Ostrava-Dubina, Františka Formana 45, příspěvková organizace, 
Františka Formana 268/45, 700 30  Ostrava - Dubina</t>
  </si>
  <si>
    <t>70944661</t>
  </si>
  <si>
    <t xml:space="preserve">PaedDr. Ivona Klímová </t>
  </si>
  <si>
    <t>596 714 803</t>
  </si>
  <si>
    <t>ivona.klimova@zsfformana.cz</t>
  </si>
  <si>
    <t>17</t>
  </si>
  <si>
    <t>Petřkovice</t>
  </si>
  <si>
    <t>Balbínova</t>
  </si>
  <si>
    <t>990</t>
  </si>
  <si>
    <t>Statutární město Ostrava, Městský obvod Petřkovice, úřad městského obvodu, 
Hlučínská 135, 725 29  Ostrava - Petřkovice</t>
  </si>
  <si>
    <t xml:space="preserve">Ivo Mikulica </t>
  </si>
  <si>
    <t>599 429 104</t>
  </si>
  <si>
    <t>imikulica@petrkovice.ostrava.cz</t>
  </si>
  <si>
    <t>Hlučínská</t>
  </si>
  <si>
    <t>139/239</t>
  </si>
  <si>
    <t>07</t>
  </si>
  <si>
    <t>135</t>
  </si>
  <si>
    <t>16</t>
  </si>
  <si>
    <t>Ostrava - Petřkovice</t>
  </si>
  <si>
    <t>U Kaple</t>
  </si>
  <si>
    <t>670</t>
  </si>
  <si>
    <t>Mateřská škola Ostrava-Petřkovice, U Kaple 670, příspěvková organizace, 
U Kaple 670, 725 29  Ostrava - Petřkovice</t>
  </si>
  <si>
    <t>70994340</t>
  </si>
  <si>
    <t xml:space="preserve">Hana Hrubá </t>
  </si>
  <si>
    <t>596 131 076</t>
  </si>
  <si>
    <t>ms.petrkovice@seznam.cz</t>
  </si>
  <si>
    <t>Ostrava-Petřkovice</t>
  </si>
  <si>
    <t>Základní škola Ostrava - Petřkovice, příspěvková organizace, 
Hlučínská 136, 725 29  Ostrava - Petřkovice</t>
  </si>
  <si>
    <t>70641862</t>
  </si>
  <si>
    <t xml:space="preserve">RNDr. Pavel Najman </t>
  </si>
  <si>
    <t>599 429 120</t>
  </si>
  <si>
    <t>skola@zspetrkovice.cz</t>
  </si>
  <si>
    <t>136/237</t>
  </si>
  <si>
    <t>Ostrava - Plesná</t>
  </si>
  <si>
    <t>183/1</t>
  </si>
  <si>
    <t>Statutární město Ostrava, Městský obvod Plesná, úřad městského obvodu, 
Dobroslavická 83/8 , 725 27  Ostrava - Plesná</t>
  </si>
  <si>
    <t xml:space="preserve">Ing. Jan Bochňák </t>
  </si>
  <si>
    <t>599 427 101</t>
  </si>
  <si>
    <t>jbochnak@plesna.ostrava.cz</t>
  </si>
  <si>
    <t>00283</t>
  </si>
  <si>
    <t>Dobroslavická</t>
  </si>
  <si>
    <t>83/8</t>
  </si>
  <si>
    <t>Ostrava 27-Plesná</t>
  </si>
  <si>
    <t>66</t>
  </si>
  <si>
    <t>Plesná</t>
  </si>
  <si>
    <t>42/4</t>
  </si>
  <si>
    <t>Mateřská škola Ostrava-Plesná, příspěvková organizace, 
Dobroslavická 4/42, 725 27  Ostrava - Plesná</t>
  </si>
  <si>
    <t>70991081</t>
  </si>
  <si>
    <t xml:space="preserve">Vladimíra Macečková </t>
  </si>
  <si>
    <t>596 935 029</t>
  </si>
  <si>
    <t>msplesna@volny.cz</t>
  </si>
  <si>
    <t>00022</t>
  </si>
  <si>
    <t>03</t>
  </si>
  <si>
    <t>Vřesinská</t>
  </si>
  <si>
    <t>1/8</t>
  </si>
  <si>
    <t>Statutární město Ostrava, Městský obvod Poruba, úřad městského obvodu, 
Klimkovická 55/28, 708 00  Ostrava - Poruba</t>
  </si>
  <si>
    <t xml:space="preserve">Ing. Václav Bukovský </t>
  </si>
  <si>
    <t>599 480 220</t>
  </si>
  <si>
    <t>vbukovsky@moporuba.cz</t>
  </si>
  <si>
    <t>Klimkovická</t>
  </si>
  <si>
    <t>142/26</t>
  </si>
  <si>
    <t>Dělnická</t>
  </si>
  <si>
    <t>386/30</t>
  </si>
  <si>
    <t>Centrum sociálních služeb Poruba, příspěvková organizace, 
I. Sekaniny 16/1812, 708 00  Ostrava - Poruba</t>
  </si>
  <si>
    <t>71216642</t>
  </si>
  <si>
    <t xml:space="preserve">Jiřina Foldynová DiS. </t>
  </si>
  <si>
    <t>596 944 311</t>
  </si>
  <si>
    <t>cssporuba@cssporuba.cz</t>
  </si>
  <si>
    <t>44</t>
  </si>
  <si>
    <t>1082/60</t>
  </si>
  <si>
    <t>Mateřská škola Čtyřlístek, Ostrava-Poruba, Skautská 1082, příspěvková organizace, 
Skautská 60/1082, 708 00  Ostrava - Poruba</t>
  </si>
  <si>
    <t>70984638</t>
  </si>
  <si>
    <t xml:space="preserve">Marie Říhová </t>
  </si>
  <si>
    <t>599 527 367</t>
  </si>
  <si>
    <t>msskautska@volny.cz</t>
  </si>
  <si>
    <t>Čs. Exilu</t>
  </si>
  <si>
    <t>670/18</t>
  </si>
  <si>
    <t>Mateřská škola, Ostrava-Poruba, Čs. Exilu 670, příspěvková organizace, 
Čs. Exilu 18/670, 708 00  Ostrava - Poruba</t>
  </si>
  <si>
    <t>61989151</t>
  </si>
  <si>
    <t xml:space="preserve">PaedDr. Dana Schönová </t>
  </si>
  <si>
    <t>596 910 209</t>
  </si>
  <si>
    <t>ms.ostrava.cs.exilu@seznam.cz</t>
  </si>
  <si>
    <t xml:space="preserve">Větrná </t>
  </si>
  <si>
    <t>1084/11</t>
  </si>
  <si>
    <t>Mateřská škola, Ostrava-Poruba, Dětská 920, příspěvková organizace, 
Dětská 920, 708 00  Ostrava - Poruba</t>
  </si>
  <si>
    <t>70984646</t>
  </si>
  <si>
    <t xml:space="preserve">Jarmila Mrukwiová </t>
  </si>
  <si>
    <t>596 911 251</t>
  </si>
  <si>
    <t>ms.detska@seznam.cz</t>
  </si>
  <si>
    <t>Dětská</t>
  </si>
  <si>
    <t>920/5</t>
  </si>
  <si>
    <t>V Zahradách</t>
  </si>
  <si>
    <t>2148/103</t>
  </si>
  <si>
    <t>Mateřská škola, Ostrava-Poruba, Dvorní 763, příspěvková organizace, 
Dvorní 19/763, 708 00  Ostrava - Poruba</t>
  </si>
  <si>
    <t>70984361</t>
  </si>
  <si>
    <t xml:space="preserve">Mgr. Zdeňka Šimelová </t>
  </si>
  <si>
    <t>596 912 548</t>
  </si>
  <si>
    <t>msdvorni@msdvorni.cz</t>
  </si>
  <si>
    <t>Jana Šoupala</t>
  </si>
  <si>
    <t>1611/2</t>
  </si>
  <si>
    <t>Mateřská škola, Ostrava-Poruba, Jana Šoupala 1611, příspěvková organizace, 
Jana Šoupala 2/1611, 708 00  Ostrava - Poruba</t>
  </si>
  <si>
    <t>70984671</t>
  </si>
  <si>
    <t xml:space="preserve">Jindřiška Vavrečková </t>
  </si>
  <si>
    <t>596 953 289</t>
  </si>
  <si>
    <t>skolka.soupala@volny.cz</t>
  </si>
  <si>
    <t>58</t>
  </si>
  <si>
    <t>Josefa Skupy</t>
  </si>
  <si>
    <t>1642/15</t>
  </si>
  <si>
    <t>Nezvalovo náměstí</t>
  </si>
  <si>
    <t>856</t>
  </si>
  <si>
    <t>Mateřská škola, Ostrava-Poruba, Nezvalovo náměstí 856, příspěvková organizace, 
Nezvalovo nám. 1/856, 708 00  Ostrava - Poruba</t>
  </si>
  <si>
    <t>70984379</t>
  </si>
  <si>
    <t xml:space="preserve">Mgr. Marie Voglová </t>
  </si>
  <si>
    <t>596 926 540</t>
  </si>
  <si>
    <t>ms.nezvalovo@post.cz</t>
  </si>
  <si>
    <t>Oty Synka</t>
  </si>
  <si>
    <t>1834/10</t>
  </si>
  <si>
    <t>Mateřská škola, Ostrava-Poruba, Oty Synka 1834, příspěvková organizace, 
Oty Synka 10/1834, 708 00  Ostrava - Poruba</t>
  </si>
  <si>
    <t>70984689</t>
  </si>
  <si>
    <t xml:space="preserve">Pavla Kučerová </t>
  </si>
  <si>
    <t>596 954 410</t>
  </si>
  <si>
    <t>ms.synka@volny.cz</t>
  </si>
  <si>
    <t>Ludvíka Podéště</t>
  </si>
  <si>
    <t>1873/2</t>
  </si>
  <si>
    <t>Otakara Jeremiáše</t>
  </si>
  <si>
    <t>1985</t>
  </si>
  <si>
    <t>Ostrava - Poruba</t>
  </si>
  <si>
    <t>Sokolovská</t>
  </si>
  <si>
    <t>1168/8</t>
  </si>
  <si>
    <t>Mateřská škola, Ostrava-Poruba, Sokolovská 1168, příspěvková organizace, 
Sokolovská 8/1168, 708 00  Ostrava - Poruba</t>
  </si>
  <si>
    <t>70984654</t>
  </si>
  <si>
    <t xml:space="preserve">Zlatuše Peterková </t>
  </si>
  <si>
    <t>596 910 577</t>
  </si>
  <si>
    <t>ms.sokolovska.poruba@volny.cz</t>
  </si>
  <si>
    <t>Žilinská</t>
  </si>
  <si>
    <t>1321/9</t>
  </si>
  <si>
    <t>47</t>
  </si>
  <si>
    <t>1530/4</t>
  </si>
  <si>
    <t>Mateřská škola, Ostrava-Poruba, Ukrajinská 1530-1531, příspěvková organizace, 
Ukrajinská 1530-1531, 708 00  Ostrava - Poruba</t>
  </si>
  <si>
    <t>70984662</t>
  </si>
  <si>
    <t xml:space="preserve">Darja Prokopová </t>
  </si>
  <si>
    <t>596 965 638</t>
  </si>
  <si>
    <t>msukrajinska@seznam.cz</t>
  </si>
  <si>
    <t>Aleše Hrdličky</t>
  </si>
  <si>
    <t>1638/1</t>
  </si>
  <si>
    <t>Základní škola, Ostrava - Poruba, A. Hrdličky 1638, příspěvková organizace, 
A. Hrdličky 1/1638, 708 00  Ostrava - Poruba</t>
  </si>
  <si>
    <t>70984794</t>
  </si>
  <si>
    <t xml:space="preserve">Mgr. Hana Kazimirská </t>
  </si>
  <si>
    <t>596 946 011</t>
  </si>
  <si>
    <t>a.hrdlicky@zshrdlicky.cz</t>
  </si>
  <si>
    <t>1/1638</t>
  </si>
  <si>
    <t xml:space="preserve">Bulharská </t>
  </si>
  <si>
    <t>1523/23</t>
  </si>
  <si>
    <t>Základní škola, Ostrava-Poruba, Bulharská 1532, příspěvková organizace, 
Bulharská 23/1532, 708 00  Ostrava - Poruba</t>
  </si>
  <si>
    <t>62348337</t>
  </si>
  <si>
    <t xml:space="preserve">Ing. Aleš Kazický </t>
  </si>
  <si>
    <t>596 962 035</t>
  </si>
  <si>
    <t>reditel@zsbulharska.cz</t>
  </si>
  <si>
    <t>00171</t>
  </si>
  <si>
    <t>Ivana Sekaniny</t>
  </si>
  <si>
    <t>1804/15</t>
  </si>
  <si>
    <t>Základní škola, Ostrava-Poruba, I. Sekaniny 1804, příspěvková organizace, 
I. Sekaniny 15/1804, 708 00  Ostrava - Poruba</t>
  </si>
  <si>
    <t>70984786</t>
  </si>
  <si>
    <t xml:space="preserve">Mgr. Jarmila Brezňanová </t>
  </si>
  <si>
    <t>596 957 469</t>
  </si>
  <si>
    <t>sekaniny@iol.cz</t>
  </si>
  <si>
    <t>53</t>
  </si>
  <si>
    <t>Marty Krásové</t>
  </si>
  <si>
    <t>4411</t>
  </si>
  <si>
    <t>Základní škola, Ostrava-Poruba, J. Valčíka 4411, příspěvková organizace, 
J.Valčíka 2/4411, 708 00  Ostrava - Poruba</t>
  </si>
  <si>
    <t>64627918</t>
  </si>
  <si>
    <t xml:space="preserve">Mgr. Antonín Dohnal </t>
  </si>
  <si>
    <t>596 919 770</t>
  </si>
  <si>
    <t>mail@zsvalcika.eu</t>
  </si>
  <si>
    <t>Karla Pokorného</t>
  </si>
  <si>
    <t>1382/56</t>
  </si>
  <si>
    <t>Základní škola, Ostrava-Poruba, K. Pokorného 1382, příspěvková organizace, 
K.Pokorného 56/1382, 708 00  Ostrava - Poruba</t>
  </si>
  <si>
    <t>61989142</t>
  </si>
  <si>
    <t xml:space="preserve">Mgr. Radmila Miková </t>
  </si>
  <si>
    <t>596 912 385</t>
  </si>
  <si>
    <t>zspokorneho1382@email.cz</t>
  </si>
  <si>
    <t>00097</t>
  </si>
  <si>
    <t>Komenského</t>
  </si>
  <si>
    <t>668/13</t>
  </si>
  <si>
    <t>Základní škola, Ostrava-Poruba, Komenského 668, příspěvková organizace, 
Komenského 13/668, 708 00  Ostrava - Poruba</t>
  </si>
  <si>
    <t>70984727</t>
  </si>
  <si>
    <t xml:space="preserve">Mgr. Jarmila Krejčířová </t>
  </si>
  <si>
    <t>596 910 585</t>
  </si>
  <si>
    <t>zskomenskeho@centrum.cz</t>
  </si>
  <si>
    <t>Ludovíta Štúra</t>
  </si>
  <si>
    <t>1085/8</t>
  </si>
  <si>
    <t>Základní škola, Ostrava-Poruba, L. Štúra 1085, příspěvková organizace, 
L. Štúra 8/1085, 708 00  Ostrava - Poruba</t>
  </si>
  <si>
    <t>62348264</t>
  </si>
  <si>
    <t xml:space="preserve">Mgr. Aleš Matoušek </t>
  </si>
  <si>
    <t>596 910 201</t>
  </si>
  <si>
    <t>zsstura@zsstura.cz</t>
  </si>
  <si>
    <t>Ostrava 8 - Poruba</t>
  </si>
  <si>
    <t>831/10</t>
  </si>
  <si>
    <t>Základní škola, Ostrava-Poruba, Porubská 831, příspěvková organizace, 
Porubská 10/831, 708 00  Ostrava - Poruba</t>
  </si>
  <si>
    <t>62348299</t>
  </si>
  <si>
    <t xml:space="preserve">Mgr. Milena Walderová </t>
  </si>
  <si>
    <t>595 694 254</t>
  </si>
  <si>
    <t>sekretariat@zs-porubska831.cz</t>
  </si>
  <si>
    <t>1533/13</t>
  </si>
  <si>
    <t>Základní škola, Ostrava-Poruba, Ukrajinská 1533, příspěvková organizace, 
Ukrajinská 13/1533, 708 00  Ostrava - Poruba</t>
  </si>
  <si>
    <t>64627896</t>
  </si>
  <si>
    <t xml:space="preserve">Mgr. Petr Neshoda </t>
  </si>
  <si>
    <t>596 965 640</t>
  </si>
  <si>
    <t>zs@zsukrajinska.cz</t>
  </si>
  <si>
    <t>1609/6</t>
  </si>
  <si>
    <t>Základní škola, Ostrava-Poruba, J.Šoupala 1609, příspěvková organizace, 
J. Šoupala 6/1609, 708 00  Ostrava - Poruba</t>
  </si>
  <si>
    <t>70984751</t>
  </si>
  <si>
    <t xml:space="preserve">Mgr. Libor Bílek </t>
  </si>
  <si>
    <t>595 694 411</t>
  </si>
  <si>
    <t>zssoupala@email.cz</t>
  </si>
  <si>
    <t>00164</t>
  </si>
  <si>
    <t>59</t>
  </si>
  <si>
    <t>832/12</t>
  </si>
  <si>
    <t>Základní škola, Ostrava-Poruba, Porubská 832, příspěvková organizace, 
Porubská 832/12, 708 00  Ostrava - Poruba</t>
  </si>
  <si>
    <t>70984743</t>
  </si>
  <si>
    <t xml:space="preserve">Mgr. Michal Pernecký </t>
  </si>
  <si>
    <t>596 911 496</t>
  </si>
  <si>
    <t>michal.pernecky@zsporubska832.cz</t>
  </si>
  <si>
    <t>Na Smyčce</t>
  </si>
  <si>
    <t>317/5</t>
  </si>
  <si>
    <t>Statutární město Ostrava, Městský obvod Proskovice, úřad městského obvodu, 
Světlovská 2/82, 724 00  Ostrava - Proskovice</t>
  </si>
  <si>
    <t xml:space="preserve">Mgr. Marie Matějová  </t>
  </si>
  <si>
    <t>599 424 302</t>
  </si>
  <si>
    <t>mmatejova@proskovice.ostrava.cz</t>
  </si>
  <si>
    <t>82/2</t>
  </si>
  <si>
    <t>Proskovice</t>
  </si>
  <si>
    <t>Buková</t>
  </si>
  <si>
    <t>245/2</t>
  </si>
  <si>
    <t>Základní škola a Mateřská škola Ostrava - Proskovice, Staroveská 62, příspěvková organizace, 
Staroveská 62, 724 00  Ostrava - Proskovice</t>
  </si>
  <si>
    <t>71000127</t>
  </si>
  <si>
    <t xml:space="preserve">Mgr. Eva Paličková </t>
  </si>
  <si>
    <t>596 768 290</t>
  </si>
  <si>
    <t>zs.proskovice@volny.cz</t>
  </si>
  <si>
    <t>Staroveská</t>
  </si>
  <si>
    <t>66/62</t>
  </si>
  <si>
    <t>Ostrava-Pustkovec</t>
  </si>
  <si>
    <t>Pustkovecká</t>
  </si>
  <si>
    <t>22/64</t>
  </si>
  <si>
    <t>Statutární město Ostrava, Městský obvod Pustkovec, úřad městského obvodu, 
Pustkovecká 64/47, 708 00  Ostrava - Pustkovec</t>
  </si>
  <si>
    <t xml:space="preserve">Marie Tichá </t>
  </si>
  <si>
    <t>599 484 103</t>
  </si>
  <si>
    <t>mticha@pustkovec.ostrava.cz</t>
  </si>
  <si>
    <t>131/26</t>
  </si>
  <si>
    <t>00024</t>
  </si>
  <si>
    <t>Radvanice a Bartovice-Bartovice</t>
  </si>
  <si>
    <t>U Statku</t>
  </si>
  <si>
    <t>422/8</t>
  </si>
  <si>
    <t>Statutární město Ostrava, Městský obvod Radvanice a Bartovice, úřad městského obvodu, 
Těšínská 87/281, 716 00  Ostrava - Radvanice</t>
  </si>
  <si>
    <t xml:space="preserve">Bc. Šárka Tekielová </t>
  </si>
  <si>
    <t>599 416 101</t>
  </si>
  <si>
    <t>stekielova@radvanice.ostrava.cz</t>
  </si>
  <si>
    <t>507/8</t>
  </si>
  <si>
    <t>Radvanice a Bartovice-Radvanice</t>
  </si>
  <si>
    <t>87/281</t>
  </si>
  <si>
    <t>00240</t>
  </si>
  <si>
    <t>Bartovická</t>
  </si>
  <si>
    <t>P545/1</t>
  </si>
  <si>
    <t>Radvanice a Bartovice</t>
  </si>
  <si>
    <t>Mateřská škola Ostrava-Bartovice, Za ještěrkou 8, příspěvková organizace, 
Za ještěrkou 8/507, 717 00  Ostrava - Bartovice</t>
  </si>
  <si>
    <t>70987734</t>
  </si>
  <si>
    <t xml:space="preserve">Táňa Krumniklová </t>
  </si>
  <si>
    <t>596 227 584</t>
  </si>
  <si>
    <t>krumniklova@mszajesterkou.cz</t>
  </si>
  <si>
    <t>206/279</t>
  </si>
  <si>
    <t>Mateřská škola Ostrava-Radvanice, Těšínská 279, příspěvková organizace, 
Těšínská 206/279, 716 00  Ostrava - Radvanice</t>
  </si>
  <si>
    <t>70987742</t>
  </si>
  <si>
    <t xml:space="preserve">Dana Lérová </t>
  </si>
  <si>
    <t>596 232 782</t>
  </si>
  <si>
    <t>msradvanice@atlas.cz</t>
  </si>
  <si>
    <t>Trnkovecká</t>
  </si>
  <si>
    <t>867/55</t>
  </si>
  <si>
    <t>Základní škola Ostrava-Radvanice, Trnkovecká 55, příspěvková organizace, 
Trnkovecká 867/55, 716 00  Ostrava - Radvanice</t>
  </si>
  <si>
    <t>70987718</t>
  </si>
  <si>
    <t xml:space="preserve">Mgr. Šárka Honová </t>
  </si>
  <si>
    <t>596 232 916</t>
  </si>
  <si>
    <t>zs.trnkovec@seznam.cz</t>
  </si>
  <si>
    <t>129/59</t>
  </si>
  <si>
    <t>Základní škola Ostrava-Radvanice, Vrchlického 5, příspěvková organizace, 
Vrchlického 401/5, 716 00  Ostrava - Radvanice</t>
  </si>
  <si>
    <t>70987700</t>
  </si>
  <si>
    <t xml:space="preserve">Mgr. Hana Ostřanská </t>
  </si>
  <si>
    <t>596 232 129</t>
  </si>
  <si>
    <t>zsvrchlickeho@seznam.cz</t>
  </si>
  <si>
    <t>Havláskova</t>
  </si>
  <si>
    <t>106/1</t>
  </si>
  <si>
    <t>Vrchlického</t>
  </si>
  <si>
    <t>401/5</t>
  </si>
  <si>
    <t>Slezská Ostrava - Heřmanice</t>
  </si>
  <si>
    <t>8. března</t>
  </si>
  <si>
    <t>264/1</t>
  </si>
  <si>
    <t>Statutární město Ostrava, Městský obvod Slezská Ostrava, úřad městského obvodu, 
Těšínská 35, 710 00  Ostrava - Slezská Ostrava</t>
  </si>
  <si>
    <t xml:space="preserve">Ing. Antonín Maštalíř </t>
  </si>
  <si>
    <t>599 410 003</t>
  </si>
  <si>
    <t>amastalir@slezska.cz</t>
  </si>
  <si>
    <t>Slezská Ostrava - Kunčičky</t>
  </si>
  <si>
    <t>Bořivojova</t>
  </si>
  <si>
    <t>101/45</t>
  </si>
  <si>
    <t>Slezská Ostrava - Koblov</t>
  </si>
  <si>
    <t>Sojčí</t>
  </si>
  <si>
    <t>343</t>
  </si>
  <si>
    <t>00126</t>
  </si>
  <si>
    <t>Heřmanická</t>
  </si>
  <si>
    <t>1431/19</t>
  </si>
  <si>
    <t>72</t>
  </si>
  <si>
    <t>Slezská Ostrava - Kunčice</t>
  </si>
  <si>
    <t>Štěpaňákova</t>
  </si>
  <si>
    <t>633/13</t>
  </si>
  <si>
    <t>Slezská Ostrava - Muglinov</t>
  </si>
  <si>
    <t>220/82</t>
  </si>
  <si>
    <t>30</t>
  </si>
  <si>
    <t>Vančurova</t>
  </si>
  <si>
    <t>609/4</t>
  </si>
  <si>
    <t>138/35</t>
  </si>
  <si>
    <t>Ostrava-Muglinov</t>
  </si>
  <si>
    <t>399/138</t>
  </si>
  <si>
    <t>73</t>
  </si>
  <si>
    <t>Slezská Ostrava - Hrušov</t>
  </si>
  <si>
    <t>Pláničkova</t>
  </si>
  <si>
    <t>478/10a</t>
  </si>
  <si>
    <t>11/97</t>
  </si>
  <si>
    <t>415/105</t>
  </si>
  <si>
    <t>Plechanovova</t>
  </si>
  <si>
    <t>426/9</t>
  </si>
  <si>
    <t>nám. Jurije Gagarina</t>
  </si>
  <si>
    <t>1196/4</t>
  </si>
  <si>
    <t>M. D. Rettigové</t>
  </si>
  <si>
    <t>1755/2</t>
  </si>
  <si>
    <t>80/49</t>
  </si>
  <si>
    <t>Dědičná</t>
  </si>
  <si>
    <t>1338/8</t>
  </si>
  <si>
    <t>1195/5</t>
  </si>
  <si>
    <t>1194/6</t>
  </si>
  <si>
    <t>Na Druhém</t>
  </si>
  <si>
    <t>358/4</t>
  </si>
  <si>
    <t>Martina Henryho</t>
  </si>
  <si>
    <t>306/2</t>
  </si>
  <si>
    <t>380/4</t>
  </si>
  <si>
    <t>1857/19a</t>
  </si>
  <si>
    <t>265/3</t>
  </si>
  <si>
    <t>272/4</t>
  </si>
  <si>
    <t>00235</t>
  </si>
  <si>
    <t>473/2</t>
  </si>
  <si>
    <t>Švédská</t>
  </si>
  <si>
    <t>85/104</t>
  </si>
  <si>
    <t>00253</t>
  </si>
  <si>
    <t>Požární</t>
  </si>
  <si>
    <t>114/26</t>
  </si>
  <si>
    <t>00257</t>
  </si>
  <si>
    <t>Kubínova</t>
  </si>
  <si>
    <t>394/58</t>
  </si>
  <si>
    <t>379/52</t>
  </si>
  <si>
    <t>00260</t>
  </si>
  <si>
    <t>Slezská Ostrava - Antošovice</t>
  </si>
  <si>
    <t>Antošovická</t>
  </si>
  <si>
    <t>84/381</t>
  </si>
  <si>
    <t>00261</t>
  </si>
  <si>
    <t>385/50</t>
  </si>
  <si>
    <t>393/56</t>
  </si>
  <si>
    <t>00271</t>
  </si>
  <si>
    <t>380/54</t>
  </si>
  <si>
    <t>00275</t>
  </si>
  <si>
    <t>364/176</t>
  </si>
  <si>
    <t>442/49</t>
  </si>
  <si>
    <t>Zámostní</t>
  </si>
  <si>
    <t>1930/23</t>
  </si>
  <si>
    <t>03870</t>
  </si>
  <si>
    <t>338/2</t>
  </si>
  <si>
    <t>Severomoravská plynárenská, a.s.</t>
  </si>
  <si>
    <t>neurčitou</t>
  </si>
  <si>
    <t>04441</t>
  </si>
  <si>
    <t>05508</t>
  </si>
  <si>
    <t>05857</t>
  </si>
  <si>
    <t>1447/25</t>
  </si>
  <si>
    <t>05859</t>
  </si>
  <si>
    <t>05867</t>
  </si>
  <si>
    <t>1445/21</t>
  </si>
  <si>
    <t>1446/23</t>
  </si>
  <si>
    <t>05895</t>
  </si>
  <si>
    <t>Stromovka</t>
  </si>
  <si>
    <t>1462/15</t>
  </si>
  <si>
    <t>1439/19</t>
  </si>
  <si>
    <t>1464/13</t>
  </si>
  <si>
    <t>1460/17</t>
  </si>
  <si>
    <t>06065</t>
  </si>
  <si>
    <t>Nová osada</t>
  </si>
  <si>
    <t>1459/10</t>
  </si>
  <si>
    <t>06066</t>
  </si>
  <si>
    <t>00</t>
  </si>
  <si>
    <t>1467/11</t>
  </si>
  <si>
    <t>06105</t>
  </si>
  <si>
    <t>06112</t>
  </si>
  <si>
    <t>Kepkova</t>
  </si>
  <si>
    <t>1441/5</t>
  </si>
  <si>
    <t>06113</t>
  </si>
  <si>
    <t>1440/7</t>
  </si>
  <si>
    <t>1463/6</t>
  </si>
  <si>
    <t>1461/8</t>
  </si>
  <si>
    <t>06182</t>
  </si>
  <si>
    <t>75</t>
  </si>
  <si>
    <t>06183</t>
  </si>
  <si>
    <t>06200</t>
  </si>
  <si>
    <t>1471/3</t>
  </si>
  <si>
    <t>1470/5</t>
  </si>
  <si>
    <t>00258</t>
  </si>
  <si>
    <t>Slívova</t>
  </si>
  <si>
    <t>631/11</t>
  </si>
  <si>
    <t>Mateřská škola Slezská Ostrava, Bohumínská 68, příspěvková organizace, 
Bohumínská 68/450, 710 00  Ostrava - Slezská Ostrava</t>
  </si>
  <si>
    <t>72542721</t>
  </si>
  <si>
    <t xml:space="preserve">Bc. Milena Kolková </t>
  </si>
  <si>
    <t>596 241 568</t>
  </si>
  <si>
    <t>ms_bohuminska@volny.cz</t>
  </si>
  <si>
    <t>Muglinov, ul. Pěší</t>
  </si>
  <si>
    <t>66/1</t>
  </si>
  <si>
    <t>Základní škola Ostrava-Muglinov, Pěší 1/66, příspěvková organizace, 
Pěší 1/66, 712 00  Ostrava - Muglinov</t>
  </si>
  <si>
    <t>70995371</t>
  </si>
  <si>
    <t xml:space="preserve">Mgr. František Vrána </t>
  </si>
  <si>
    <t>596 244 880</t>
  </si>
  <si>
    <t>zspesi@seznam.cz</t>
  </si>
  <si>
    <t>1082/72</t>
  </si>
  <si>
    <t>Základní škola Ostrava-Slezská Ostrava, Bohumínská 72/1082, příspěvková organizace, 
Bohumínská 72/1082, 710 00  Ostrava - Slezská Ostrava</t>
  </si>
  <si>
    <t>70995362</t>
  </si>
  <si>
    <t xml:space="preserve">Mgr. Radek Pollo </t>
  </si>
  <si>
    <t>596 241 739</t>
  </si>
  <si>
    <t>zsbohuminska@seznam.cz</t>
  </si>
  <si>
    <t>Chrustova</t>
  </si>
  <si>
    <t>1418/24</t>
  </si>
  <si>
    <t>Základní škola Ostrava-Slezská Ostrava, Chrustova 24/1418, příspěvková organizace, 
Chrustova 24/1418, 713 00  Ostrava - Slezská Ostrava</t>
  </si>
  <si>
    <t>70995427</t>
  </si>
  <si>
    <t xml:space="preserve">Mgr. Radim Motyčka </t>
  </si>
  <si>
    <t>596 243 134</t>
  </si>
  <si>
    <t>zschrustova@volny.cz</t>
  </si>
  <si>
    <t>Slezská Ostrava-Kunčičky</t>
  </si>
  <si>
    <t>Škrobálkova</t>
  </si>
  <si>
    <t>300/51</t>
  </si>
  <si>
    <t>Základní škola Ostrava-Kunčičky, Škrobálkova 51/300, příspěvková organizace, 
Škrobálkova 51/300, 718 00  Ostrava - Kunčičky</t>
  </si>
  <si>
    <t>70995435</t>
  </si>
  <si>
    <t xml:space="preserve">Mgr. Jiří Smělík </t>
  </si>
  <si>
    <t>596 237 045</t>
  </si>
  <si>
    <t>jiri.smelik@kuncicky.zs.orbisnet.cz</t>
  </si>
  <si>
    <t>Třebízského</t>
  </si>
  <si>
    <t>621/22</t>
  </si>
  <si>
    <t>Ostrava - Stará Bělá</t>
  </si>
  <si>
    <t>811/70</t>
  </si>
  <si>
    <t>Statutární město Ostrava, Městský obvod Stará Bělá, úřad městského obvodu, 
Junácká 127/343 , 724 00  Ostrava - Stará Bělá</t>
  </si>
  <si>
    <t xml:space="preserve">Ing. Josef Holáň </t>
  </si>
  <si>
    <t>599 424 103</t>
  </si>
  <si>
    <t>jholan@starabela.cz</t>
  </si>
  <si>
    <t>504/153</t>
  </si>
  <si>
    <t>00109</t>
  </si>
  <si>
    <t>3/198</t>
  </si>
  <si>
    <t>Junácká</t>
  </si>
  <si>
    <t>343/127</t>
  </si>
  <si>
    <t>Blanická</t>
  </si>
  <si>
    <t>1068/187</t>
  </si>
  <si>
    <t>154/180</t>
  </si>
  <si>
    <t>06094</t>
  </si>
  <si>
    <t>700/112</t>
  </si>
  <si>
    <t>04</t>
  </si>
  <si>
    <t>Ostrava-Svinov</t>
  </si>
  <si>
    <t>Nad Porubkou</t>
  </si>
  <si>
    <t>113/16</t>
  </si>
  <si>
    <t>Statutární město Ostrava, Městský obvod Svinov, úřad městského obvodu, 
Bílovecká 69/48, 721 00  Ostrava - Svinov</t>
  </si>
  <si>
    <t xml:space="preserve">Ing. Eva Poštová CSc. </t>
  </si>
  <si>
    <t>599 421 021</t>
  </si>
  <si>
    <t>epostova@svinov.ostrava.cz</t>
  </si>
  <si>
    <t>Ostrava - Svinov</t>
  </si>
  <si>
    <t>nám. Dr. Brauna</t>
  </si>
  <si>
    <t>369/6</t>
  </si>
  <si>
    <t>Jelínkova</t>
  </si>
  <si>
    <t>1192/5</t>
  </si>
  <si>
    <t>Svinov</t>
  </si>
  <si>
    <t>Bílovecká</t>
  </si>
  <si>
    <t>69/48</t>
  </si>
  <si>
    <t>1/27</t>
  </si>
  <si>
    <t>Základní škola a Mateřská škola Ostrava-Svinov, příspěvková organizace, 
Bílovecká 10, 721 00  Ostrava - Svinov</t>
  </si>
  <si>
    <t>70641871</t>
  </si>
  <si>
    <t xml:space="preserve">Mgr. Zdeněk Ivančo </t>
  </si>
  <si>
    <t>596 961 425</t>
  </si>
  <si>
    <t>skolasvinov@seznam.cz</t>
  </si>
  <si>
    <t>Polanecká</t>
  </si>
  <si>
    <t>92/4</t>
  </si>
  <si>
    <t>10/7</t>
  </si>
  <si>
    <t>303/26</t>
  </si>
  <si>
    <t>Třebovice</t>
  </si>
  <si>
    <t>Gudrichova</t>
  </si>
  <si>
    <t>5278/7</t>
  </si>
  <si>
    <t>Statutární město Ostrava, Městský obvod Třebovice, úřad městského obvodu, 
5.května 5027, 722 00  Ostrava - Třebovice</t>
  </si>
  <si>
    <t xml:space="preserve">František Šichnárek  </t>
  </si>
  <si>
    <t>fsichnarek@trebovice.ostrava.cz</t>
  </si>
  <si>
    <t>V Mešníku</t>
  </si>
  <si>
    <t>5088/4</t>
  </si>
  <si>
    <t>5027/1</t>
  </si>
  <si>
    <t>Třebovický park</t>
  </si>
  <si>
    <t>465</t>
  </si>
  <si>
    <t>Třebovická</t>
  </si>
  <si>
    <t>5007/80</t>
  </si>
  <si>
    <t>Ocelářská</t>
  </si>
  <si>
    <t>664/47</t>
  </si>
  <si>
    <t>Statutární město Ostrava, Městský obvod Vítkovice, úřad městského obvodu, 
Mírové náměstí 516/1, 703 79  Ostrava - Vítkovice</t>
  </si>
  <si>
    <t xml:space="preserve">Petr Dlabal </t>
  </si>
  <si>
    <t>599 453 112</t>
  </si>
  <si>
    <t>starosta@vitkovice.ostrava.cz</t>
  </si>
  <si>
    <t>619/41</t>
  </si>
  <si>
    <t>663/45</t>
  </si>
  <si>
    <t>Lidická</t>
  </si>
  <si>
    <t>811/27</t>
  </si>
  <si>
    <t>662/43</t>
  </si>
  <si>
    <t>Zengrova</t>
  </si>
  <si>
    <t>743/14</t>
  </si>
  <si>
    <t>1157/16</t>
  </si>
  <si>
    <t>00123</t>
  </si>
  <si>
    <t>697/55</t>
  </si>
  <si>
    <t>00150</t>
  </si>
  <si>
    <t>Mírová</t>
  </si>
  <si>
    <t>Ruská</t>
  </si>
  <si>
    <t>93/27</t>
  </si>
  <si>
    <t>00178</t>
  </si>
  <si>
    <t>01</t>
  </si>
  <si>
    <t>U Cementárny</t>
  </si>
  <si>
    <t>1274/17</t>
  </si>
  <si>
    <t>00185</t>
  </si>
  <si>
    <t>692/45</t>
  </si>
  <si>
    <t>Nerudova</t>
  </si>
  <si>
    <t>686/49</t>
  </si>
  <si>
    <t>29</t>
  </si>
  <si>
    <t>05890</t>
  </si>
  <si>
    <t>249/27</t>
  </si>
  <si>
    <t>719/12</t>
  </si>
  <si>
    <t>Erbenova</t>
  </si>
  <si>
    <t>886/23</t>
  </si>
  <si>
    <t>Mateřská škola Ostrava-Vítkovice, Prokopa Velikého 37, příspěvková organizace, 
Prokopa Velikého 425/37, 703 00  Ostrava - Vítkovice</t>
  </si>
  <si>
    <t>75027402</t>
  </si>
  <si>
    <t xml:space="preserve">Jana Smutná </t>
  </si>
  <si>
    <t>596 614 567</t>
  </si>
  <si>
    <t>msprokopavelikeho@email.cz</t>
  </si>
  <si>
    <t>Kořenského</t>
  </si>
  <si>
    <t>2206/9</t>
  </si>
  <si>
    <t>Obránců míru</t>
  </si>
  <si>
    <t>867/71</t>
  </si>
  <si>
    <t>Prokopa Velikého</t>
  </si>
  <si>
    <t>425/37</t>
  </si>
  <si>
    <t>Ostrava 3-Vítkovice</t>
  </si>
  <si>
    <t>Šalounova</t>
  </si>
  <si>
    <t>394/56</t>
  </si>
  <si>
    <t>Základní škola Ostrava-Vítkovice, Šalounova 56, příspěvková organizace, 
Šalounova 56, 703 00  Ostrava - Vítkovice</t>
  </si>
  <si>
    <t>75027411</t>
  </si>
  <si>
    <t xml:space="preserve">Mgr. Libuše Hermannová </t>
  </si>
  <si>
    <t>596 614 537</t>
  </si>
  <si>
    <t>zssalounova@email.cz</t>
  </si>
  <si>
    <t>určitou, 20 měsíců</t>
  </si>
  <si>
    <t>nejpozději 20 dní před uplynutím dodatku</t>
  </si>
  <si>
    <t>709/30</t>
  </si>
  <si>
    <t>782/27</t>
  </si>
  <si>
    <t>určitou, 20 mesíců</t>
  </si>
  <si>
    <t>00121</t>
  </si>
  <si>
    <t>544/168</t>
  </si>
  <si>
    <t>Statutární město Ostrava, Městská policie Ostrava, 
Prokešovo nám. 8, 729 30  Ostrava</t>
  </si>
  <si>
    <t>00170</t>
  </si>
  <si>
    <t>401/25</t>
  </si>
  <si>
    <t>Stará Bělá</t>
  </si>
  <si>
    <t>Útočná</t>
  </si>
  <si>
    <t>1066</t>
  </si>
  <si>
    <t>Lhotka</t>
  </si>
  <si>
    <t>Petřkovická</t>
  </si>
  <si>
    <t>87/7</t>
  </si>
  <si>
    <t>Hlubinská</t>
  </si>
  <si>
    <t>1183/6</t>
  </si>
  <si>
    <t>05643</t>
  </si>
  <si>
    <t>9301094601</t>
  </si>
  <si>
    <t>Pstruží</t>
  </si>
  <si>
    <t>501/6</t>
  </si>
  <si>
    <t>Nutné pohlídat včasné vypovězení !!!</t>
  </si>
  <si>
    <t>Nové odběrné místo od 2011 - zatím bez fakturace</t>
  </si>
  <si>
    <t>Fakturace za 2,5 měsíce.</t>
  </si>
  <si>
    <t>Fakturace za 6 měsíců.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</si>
</sst>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Kč&quot;* #,##0.00_);_(&quot;Kč&quot;* \(#,##0.00\);_(&quot;Kč&quot;* &quot;-&quot;??_);_(@_)"/>
    <numFmt numFmtId="165" formatCode="_(* #,##0.00_);_(* \(#,##0.00\);_(* &quot;-&quot;??_);_(@_)"/>
    <numFmt numFmtId="166" formatCode="###,###,###"/>
  </numFmts>
  <fonts count="14" x14ac:knownFonts="1">
    <font>
      <sz val="8"/>
      <color theme="1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u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7"/>
      <name val="Arial"/>
      <family val="2"/>
      <charset val="238"/>
    </font>
    <font>
      <sz val="10"/>
      <color indexed="9"/>
      <name val="Arial"/>
      <family val="2"/>
      <charset val="238"/>
    </font>
    <font>
      <u/>
      <sz val="11.5"/>
      <color indexed="12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u/>
      <sz val="10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gray125">
        <fgColor indexed="43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5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3">
    <xf numFmtId="0" fontId="0" fillId="0" borderId="0" xfId="0"/>
    <xf numFmtId="49" fontId="1" fillId="0" borderId="0" xfId="7" applyNumberFormat="1" applyAlignment="1">
      <alignment vertical="center"/>
    </xf>
    <xf numFmtId="49" fontId="1" fillId="0" borderId="1" xfId="7" applyNumberFormat="1" applyFill="1" applyBorder="1" applyAlignment="1">
      <alignment horizontal="center" vertical="center"/>
    </xf>
    <xf numFmtId="49" fontId="2" fillId="0" borderId="0" xfId="7" applyNumberFormat="1" applyFont="1" applyFill="1" applyAlignment="1">
      <alignment horizontal="center" vertical="center"/>
    </xf>
    <xf numFmtId="0" fontId="2" fillId="0" borderId="0" xfId="7" applyNumberFormat="1" applyFont="1" applyFill="1" applyAlignment="1">
      <alignment vertical="center"/>
    </xf>
    <xf numFmtId="0" fontId="1" fillId="0" borderId="0" xfId="7" applyNumberFormat="1" applyFont="1" applyFill="1" applyAlignment="1">
      <alignment horizontal="center" vertical="center"/>
    </xf>
    <xf numFmtId="0" fontId="2" fillId="0" borderId="0" xfId="7" applyNumberFormat="1" applyFont="1" applyFill="1" applyAlignment="1">
      <alignment horizontal="right" vertical="center"/>
    </xf>
    <xf numFmtId="49" fontId="2" fillId="0" borderId="0" xfId="7" applyNumberFormat="1" applyFont="1" applyFill="1" applyAlignment="1">
      <alignment vertical="center"/>
    </xf>
    <xf numFmtId="14" fontId="2" fillId="0" borderId="0" xfId="7" applyNumberFormat="1" applyFont="1" applyFill="1" applyAlignment="1">
      <alignment vertical="center"/>
    </xf>
    <xf numFmtId="49" fontId="2" fillId="0" borderId="1" xfId="9" applyNumberFormat="1" applyFont="1" applyFill="1" applyBorder="1" applyAlignment="1">
      <alignment horizontal="center" vertical="center" wrapText="1"/>
    </xf>
    <xf numFmtId="14" fontId="2" fillId="0" borderId="1" xfId="9" applyNumberFormat="1" applyFont="1" applyFill="1" applyBorder="1" applyAlignment="1">
      <alignment horizontal="center" vertical="center" wrapText="1"/>
    </xf>
    <xf numFmtId="4" fontId="2" fillId="2" borderId="1" xfId="7" applyNumberFormat="1" applyFont="1" applyFill="1" applyBorder="1" applyAlignment="1">
      <alignment horizontal="center" vertical="center" wrapText="1"/>
    </xf>
    <xf numFmtId="4" fontId="2" fillId="3" borderId="1" xfId="7" applyNumberFormat="1" applyFont="1" applyFill="1" applyBorder="1" applyAlignment="1">
      <alignment horizontal="center" vertical="center" wrapText="1"/>
    </xf>
    <xf numFmtId="49" fontId="5" fillId="2" borderId="1" xfId="7" applyNumberFormat="1" applyFont="1" applyFill="1" applyBorder="1" applyAlignment="1">
      <alignment horizontal="center" vertical="center" wrapText="1"/>
    </xf>
    <xf numFmtId="2" fontId="5" fillId="3" borderId="1" xfId="7" applyNumberFormat="1" applyFont="1" applyFill="1" applyBorder="1" applyAlignment="1">
      <alignment horizontal="center" vertical="center" wrapText="1"/>
    </xf>
    <xf numFmtId="1" fontId="1" fillId="0" borderId="1" xfId="7" applyNumberFormat="1" applyFill="1" applyBorder="1" applyAlignment="1">
      <alignment horizontal="center" vertical="center"/>
    </xf>
    <xf numFmtId="49" fontId="1" fillId="0" borderId="1" xfId="7" applyNumberFormat="1" applyFont="1" applyFill="1" applyBorder="1" applyAlignment="1">
      <alignment horizontal="center" vertical="center" wrapText="1"/>
    </xf>
    <xf numFmtId="0" fontId="1" fillId="0" borderId="1" xfId="7" applyFont="1" applyFill="1" applyBorder="1" applyAlignment="1">
      <alignment horizontal="center" vertical="center" wrapText="1"/>
    </xf>
    <xf numFmtId="166" fontId="1" fillId="0" borderId="1" xfId="7" applyNumberFormat="1" applyFont="1" applyFill="1" applyBorder="1" applyAlignment="1">
      <alignment horizontal="center" vertical="center" wrapText="1"/>
    </xf>
    <xf numFmtId="0" fontId="12" fillId="0" borderId="1" xfId="4" applyFont="1" applyFill="1" applyBorder="1" applyAlignment="1" applyProtection="1">
      <alignment horizontal="center" vertical="center" wrapText="1"/>
    </xf>
    <xf numFmtId="14" fontId="1" fillId="0" borderId="1" xfId="7" applyNumberFormat="1" applyFill="1" applyBorder="1" applyAlignment="1">
      <alignment horizontal="center" vertical="center"/>
    </xf>
    <xf numFmtId="0" fontId="1" fillId="0" borderId="1" xfId="7" applyNumberFormat="1" applyFont="1" applyFill="1" applyBorder="1" applyAlignment="1">
      <alignment horizontal="center" vertical="center"/>
    </xf>
    <xf numFmtId="4" fontId="1" fillId="0" borderId="1" xfId="7" applyNumberFormat="1" applyFont="1" applyFill="1" applyBorder="1" applyAlignment="1">
      <alignment horizontal="center" vertical="center"/>
    </xf>
    <xf numFmtId="2" fontId="1" fillId="0" borderId="1" xfId="7" applyNumberFormat="1" applyFont="1" applyFill="1" applyBorder="1" applyAlignment="1">
      <alignment horizontal="center" vertical="center"/>
    </xf>
    <xf numFmtId="4" fontId="1" fillId="0" borderId="1" xfId="7" applyNumberFormat="1" applyFont="1" applyFill="1" applyBorder="1" applyAlignment="1">
      <alignment vertical="center"/>
    </xf>
    <xf numFmtId="4" fontId="1" fillId="0" borderId="1" xfId="7" applyNumberFormat="1" applyFont="1" applyFill="1" applyBorder="1" applyAlignment="1">
      <alignment horizontal="right" vertical="center"/>
    </xf>
    <xf numFmtId="49" fontId="1" fillId="0" borderId="1" xfId="7" applyNumberFormat="1" applyFont="1" applyFill="1" applyBorder="1" applyAlignment="1">
      <alignment horizontal="center" vertical="center"/>
    </xf>
    <xf numFmtId="22" fontId="1" fillId="0" borderId="1" xfId="7" applyNumberFormat="1" applyFill="1" applyBorder="1" applyAlignment="1">
      <alignment horizontal="center" vertical="center"/>
    </xf>
    <xf numFmtId="49" fontId="13" fillId="0" borderId="1" xfId="7" applyNumberFormat="1" applyFont="1" applyFill="1" applyBorder="1" applyAlignment="1">
      <alignment horizontal="center" vertical="center"/>
    </xf>
    <xf numFmtId="49" fontId="1" fillId="0" borderId="1" xfId="7" applyNumberFormat="1" applyFill="1" applyBorder="1" applyAlignment="1">
      <alignment horizontal="center" vertical="center" wrapText="1"/>
    </xf>
    <xf numFmtId="49" fontId="2" fillId="0" borderId="1" xfId="9" applyNumberFormat="1" applyFont="1" applyFill="1" applyBorder="1" applyAlignment="1">
      <alignment horizontal="center" vertical="center" wrapText="1"/>
    </xf>
    <xf numFmtId="49" fontId="1" fillId="0" borderId="0" xfId="7" applyNumberFormat="1" applyFont="1" applyFill="1" applyAlignment="1">
      <alignment horizontal="center" vertical="center" wrapText="1"/>
    </xf>
    <xf numFmtId="49" fontId="2" fillId="0" borderId="1" xfId="9" applyNumberFormat="1" applyFont="1" applyFill="1" applyBorder="1" applyAlignment="1">
      <alignment horizontal="left" vertical="center" wrapText="1"/>
    </xf>
    <xf numFmtId="0" fontId="1" fillId="0" borderId="1" xfId="7" applyFill="1" applyBorder="1" applyAlignment="1">
      <alignment horizontal="left" vertical="center" wrapText="1"/>
    </xf>
    <xf numFmtId="0" fontId="2" fillId="0" borderId="0" xfId="7" applyNumberFormat="1" applyFont="1" applyFill="1" applyAlignment="1">
      <alignment horizontal="left" vertical="center"/>
    </xf>
    <xf numFmtId="49" fontId="2" fillId="0" borderId="0" xfId="7" applyNumberFormat="1" applyFont="1" applyFill="1" applyAlignment="1">
      <alignment vertical="center" wrapText="1"/>
    </xf>
    <xf numFmtId="0" fontId="2" fillId="0" borderId="0" xfId="7" applyNumberFormat="1" applyFont="1" applyFill="1" applyAlignment="1">
      <alignment vertical="center" wrapText="1"/>
    </xf>
    <xf numFmtId="49" fontId="2" fillId="0" borderId="1" xfId="7" applyNumberFormat="1" applyFont="1" applyFill="1" applyBorder="1" applyAlignment="1">
      <alignment horizontal="center" vertical="center" wrapText="1"/>
    </xf>
    <xf numFmtId="49" fontId="8" fillId="5" borderId="1" xfId="7" applyNumberFormat="1" applyFont="1" applyFill="1" applyBorder="1" applyAlignment="1">
      <alignment horizontal="center" vertical="center" wrapText="1"/>
    </xf>
    <xf numFmtId="0" fontId="1" fillId="0" borderId="1" xfId="7" applyBorder="1" applyAlignment="1">
      <alignment horizontal="center" vertical="center" wrapText="1"/>
    </xf>
    <xf numFmtId="49" fontId="1" fillId="0" borderId="1" xfId="7" applyNumberFormat="1" applyFill="1" applyBorder="1" applyAlignment="1">
      <alignment horizontal="center" vertical="center" wrapText="1"/>
    </xf>
    <xf numFmtId="49" fontId="7" fillId="6" borderId="1" xfId="7" applyNumberFormat="1" applyFont="1" applyFill="1" applyBorder="1" applyAlignment="1">
      <alignment horizontal="center" vertical="center"/>
    </xf>
    <xf numFmtId="0" fontId="1" fillId="0" borderId="1" xfId="7" applyBorder="1" applyAlignment="1">
      <alignment horizontal="center" vertical="center"/>
    </xf>
    <xf numFmtId="49" fontId="9" fillId="6" borderId="1" xfId="7" applyNumberFormat="1" applyFont="1" applyFill="1" applyBorder="1" applyAlignment="1">
      <alignment horizontal="center" vertical="center"/>
    </xf>
    <xf numFmtId="49" fontId="5" fillId="9" borderId="1" xfId="7" applyNumberFormat="1" applyFont="1" applyFill="1" applyBorder="1" applyAlignment="1">
      <alignment horizontal="center" vertical="center" wrapText="1"/>
    </xf>
    <xf numFmtId="49" fontId="6" fillId="9" borderId="1" xfId="7" applyNumberFormat="1" applyFont="1" applyFill="1" applyBorder="1" applyAlignment="1">
      <alignment horizontal="center" vertical="center" wrapText="1"/>
    </xf>
    <xf numFmtId="49" fontId="2" fillId="4" borderId="1" xfId="6" applyNumberFormat="1" applyFont="1" applyFill="1" applyBorder="1" applyAlignment="1">
      <alignment horizontal="center" vertical="center" wrapText="1"/>
    </xf>
    <xf numFmtId="49" fontId="1" fillId="0" borderId="1" xfId="7" applyNumberFormat="1" applyBorder="1" applyAlignment="1">
      <alignment horizontal="center" vertical="center" wrapText="1"/>
    </xf>
    <xf numFmtId="49" fontId="2" fillId="7" borderId="1" xfId="6" applyNumberFormat="1" applyFont="1" applyFill="1" applyBorder="1" applyAlignment="1">
      <alignment horizontal="center" vertical="center" wrapText="1"/>
    </xf>
    <xf numFmtId="49" fontId="1" fillId="7" borderId="1" xfId="7" applyNumberFormat="1" applyFill="1" applyBorder="1" applyAlignment="1">
      <alignment horizontal="center" vertical="center" wrapText="1"/>
    </xf>
    <xf numFmtId="49" fontId="1" fillId="8" borderId="1" xfId="7" applyNumberFormat="1" applyFill="1" applyBorder="1" applyAlignment="1">
      <alignment horizontal="center" vertical="center" wrapText="1"/>
    </xf>
    <xf numFmtId="0" fontId="4" fillId="0" borderId="1" xfId="7" applyFont="1" applyBorder="1" applyAlignment="1">
      <alignment horizontal="center" vertical="center" wrapText="1"/>
    </xf>
    <xf numFmtId="49" fontId="2" fillId="0" borderId="1" xfId="9" applyNumberFormat="1" applyFont="1" applyFill="1" applyBorder="1" applyAlignment="1">
      <alignment horizontal="center" vertical="center" wrapText="1"/>
    </xf>
  </cellXfs>
  <cellStyles count="10">
    <cellStyle name="čárky 2" xfId="1"/>
    <cellStyle name="Hypertextový odkaz 2" xfId="2"/>
    <cellStyle name="Hypertextový odkaz 2 2" xfId="3"/>
    <cellStyle name="Hypertextový odkaz 3" xfId="4"/>
    <cellStyle name="měny 2" xfId="5"/>
    <cellStyle name="měny 3" xfId="6"/>
    <cellStyle name="Normální" xfId="0" builtinId="0"/>
    <cellStyle name="normální 2" xfId="7"/>
    <cellStyle name="normální 3" xfId="8"/>
    <cellStyle name="normální_List1 2" xfId="9"/>
  </cellStyles>
  <dxfs count="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theme="7" tint="0.39997558519241921"/>
  </sheetPr>
  <dimension ref="A1:AZ419"/>
  <sheetViews>
    <sheetView tabSelected="1" topLeftCell="AQ1" zoomScale="90" zoomScaleNormal="90" zoomScaleSheetLayoutView="100" workbookViewId="0">
      <pane ySplit="3" topLeftCell="A406" activePane="bottomLeft" state="frozen"/>
      <selection pane="bottomLeft" activeCell="AX6" sqref="AX6:AX415"/>
    </sheetView>
  </sheetViews>
  <sheetFormatPr defaultColWidth="9.28515625" defaultRowHeight="13.2" x14ac:dyDescent="0.2"/>
  <cols>
    <col min="1" max="1" width="7.140625" style="4" customWidth="1"/>
    <col min="2" max="2" width="5" style="7" customWidth="1"/>
    <col min="3" max="3" width="2.28515625" style="7" bestFit="1" customWidth="1"/>
    <col min="4" max="4" width="2.85546875" style="7" bestFit="1" customWidth="1"/>
    <col min="5" max="5" width="5.7109375" style="7" bestFit="1" customWidth="1"/>
    <col min="6" max="6" width="2.28515625" style="7" bestFit="1" customWidth="1"/>
    <col min="7" max="7" width="8.140625" style="7" bestFit="1" customWidth="1"/>
    <col min="8" max="8" width="3.7109375" style="7" bestFit="1" customWidth="1"/>
    <col min="9" max="9" width="2.7109375" style="7" bestFit="1" customWidth="1"/>
    <col min="10" max="10" width="15.7109375" style="7" customWidth="1"/>
    <col min="11" max="11" width="20.28515625" style="31" customWidth="1"/>
    <col min="12" max="12" width="15.28515625" style="35" customWidth="1"/>
    <col min="13" max="13" width="13.5703125" style="7" customWidth="1"/>
    <col min="14" max="14" width="94.85546875" style="34" customWidth="1"/>
    <col min="15" max="15" width="11.5703125" style="4" bestFit="1" customWidth="1"/>
    <col min="16" max="16" width="26.85546875" style="4" hidden="1" customWidth="1"/>
    <col min="17" max="17" width="17.85546875" style="4" hidden="1" customWidth="1"/>
    <col min="18" max="18" width="35.42578125" style="5" hidden="1" customWidth="1"/>
    <col min="19" max="19" width="33.28515625" style="4" hidden="1" customWidth="1"/>
    <col min="20" max="20" width="27.140625" style="4" customWidth="1"/>
    <col min="21" max="21" width="20" style="36" customWidth="1"/>
    <col min="22" max="22" width="12.42578125" style="8" customWidth="1"/>
    <col min="23" max="23" width="19.140625" style="8" customWidth="1"/>
    <col min="24" max="24" width="18.28515625" style="4" customWidth="1"/>
    <col min="25" max="25" width="14.85546875" style="4" customWidth="1"/>
    <col min="26" max="49" width="14.85546875" style="6" customWidth="1"/>
    <col min="50" max="50" width="18.85546875" style="6" bestFit="1" customWidth="1"/>
    <col min="51" max="51" width="13.140625" style="6" customWidth="1"/>
    <col min="52" max="52" width="51.42578125" style="4" customWidth="1"/>
    <col min="53" max="16384" width="9.28515625" style="4"/>
  </cols>
  <sheetData>
    <row r="1" spans="1:52" s="1" customFormat="1" ht="13.5" customHeight="1" x14ac:dyDescent="0.2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7"/>
      <c r="K1" s="47"/>
      <c r="L1" s="47"/>
      <c r="M1" s="47"/>
      <c r="N1" s="48" t="s">
        <v>1</v>
      </c>
      <c r="O1" s="48"/>
      <c r="P1" s="49"/>
      <c r="Q1" s="49"/>
      <c r="R1" s="49"/>
      <c r="S1" s="50" t="s">
        <v>39</v>
      </c>
      <c r="T1" s="50"/>
      <c r="U1" s="50"/>
      <c r="V1" s="50"/>
      <c r="W1" s="50"/>
      <c r="X1" s="50"/>
      <c r="Y1" s="51" t="s">
        <v>41</v>
      </c>
      <c r="Z1" s="44" t="s">
        <v>2</v>
      </c>
      <c r="AA1" s="44"/>
      <c r="AB1" s="44"/>
      <c r="AC1" s="44"/>
      <c r="AD1" s="44"/>
      <c r="AE1" s="44"/>
      <c r="AF1" s="44"/>
      <c r="AG1" s="44"/>
      <c r="AH1" s="44"/>
      <c r="AI1" s="45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41" t="s">
        <v>3</v>
      </c>
      <c r="AY1" s="42"/>
      <c r="AZ1" s="40" t="s">
        <v>4</v>
      </c>
    </row>
    <row r="2" spans="1:52" s="1" customFormat="1" ht="18" customHeight="1" x14ac:dyDescent="0.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9"/>
      <c r="O2" s="49"/>
      <c r="P2" s="49"/>
      <c r="Q2" s="49"/>
      <c r="R2" s="49"/>
      <c r="S2" s="50"/>
      <c r="T2" s="50"/>
      <c r="U2" s="50"/>
      <c r="V2" s="50"/>
      <c r="W2" s="50"/>
      <c r="X2" s="50"/>
      <c r="Y2" s="39"/>
      <c r="Z2" s="38" t="s">
        <v>5</v>
      </c>
      <c r="AA2" s="39"/>
      <c r="AB2" s="38" t="s">
        <v>6</v>
      </c>
      <c r="AC2" s="39"/>
      <c r="AD2" s="38" t="s">
        <v>7</v>
      </c>
      <c r="AE2" s="39"/>
      <c r="AF2" s="38" t="s">
        <v>8</v>
      </c>
      <c r="AG2" s="39"/>
      <c r="AH2" s="38" t="s">
        <v>9</v>
      </c>
      <c r="AI2" s="39"/>
      <c r="AJ2" s="38" t="s">
        <v>10</v>
      </c>
      <c r="AK2" s="39"/>
      <c r="AL2" s="38" t="s">
        <v>11</v>
      </c>
      <c r="AM2" s="39"/>
      <c r="AN2" s="38" t="s">
        <v>12</v>
      </c>
      <c r="AO2" s="39"/>
      <c r="AP2" s="38" t="s">
        <v>13</v>
      </c>
      <c r="AQ2" s="39"/>
      <c r="AR2" s="38" t="s">
        <v>14</v>
      </c>
      <c r="AS2" s="39"/>
      <c r="AT2" s="38" t="s">
        <v>15</v>
      </c>
      <c r="AU2" s="39"/>
      <c r="AV2" s="38" t="s">
        <v>16</v>
      </c>
      <c r="AW2" s="39"/>
      <c r="AX2" s="43"/>
      <c r="AY2" s="42"/>
      <c r="AZ2" s="40"/>
    </row>
    <row r="3" spans="1:52" s="1" customFormat="1" ht="89.25" customHeight="1" x14ac:dyDescent="0.2">
      <c r="A3" s="9" t="s">
        <v>17</v>
      </c>
      <c r="B3" s="52" t="s">
        <v>18</v>
      </c>
      <c r="C3" s="52"/>
      <c r="D3" s="52"/>
      <c r="E3" s="52"/>
      <c r="F3" s="52"/>
      <c r="G3" s="52"/>
      <c r="H3" s="52"/>
      <c r="I3" s="52"/>
      <c r="J3" s="9" t="s">
        <v>19</v>
      </c>
      <c r="K3" s="30" t="s">
        <v>20</v>
      </c>
      <c r="L3" s="30" t="s">
        <v>21</v>
      </c>
      <c r="M3" s="9" t="s">
        <v>22</v>
      </c>
      <c r="N3" s="32" t="s">
        <v>23</v>
      </c>
      <c r="O3" s="9" t="s">
        <v>24</v>
      </c>
      <c r="P3" s="9" t="s">
        <v>25</v>
      </c>
      <c r="Q3" s="9" t="s">
        <v>26</v>
      </c>
      <c r="R3" s="9" t="s">
        <v>27</v>
      </c>
      <c r="S3" s="9" t="s">
        <v>28</v>
      </c>
      <c r="T3" s="9" t="s">
        <v>29</v>
      </c>
      <c r="U3" s="30" t="s">
        <v>30</v>
      </c>
      <c r="V3" s="10" t="s">
        <v>40</v>
      </c>
      <c r="W3" s="10" t="s">
        <v>42</v>
      </c>
      <c r="X3" s="9" t="s">
        <v>31</v>
      </c>
      <c r="Y3" s="39"/>
      <c r="Z3" s="11" t="s">
        <v>32</v>
      </c>
      <c r="AA3" s="12" t="s">
        <v>33</v>
      </c>
      <c r="AB3" s="11" t="s">
        <v>32</v>
      </c>
      <c r="AC3" s="12" t="s">
        <v>33</v>
      </c>
      <c r="AD3" s="11" t="s">
        <v>32</v>
      </c>
      <c r="AE3" s="12" t="s">
        <v>33</v>
      </c>
      <c r="AF3" s="11" t="s">
        <v>32</v>
      </c>
      <c r="AG3" s="12" t="s">
        <v>33</v>
      </c>
      <c r="AH3" s="11" t="s">
        <v>32</v>
      </c>
      <c r="AI3" s="12" t="s">
        <v>33</v>
      </c>
      <c r="AJ3" s="11" t="s">
        <v>32</v>
      </c>
      <c r="AK3" s="12" t="s">
        <v>33</v>
      </c>
      <c r="AL3" s="11" t="s">
        <v>32</v>
      </c>
      <c r="AM3" s="12" t="s">
        <v>33</v>
      </c>
      <c r="AN3" s="11" t="s">
        <v>32</v>
      </c>
      <c r="AO3" s="12" t="s">
        <v>33</v>
      </c>
      <c r="AP3" s="11" t="s">
        <v>32</v>
      </c>
      <c r="AQ3" s="12" t="s">
        <v>33</v>
      </c>
      <c r="AR3" s="11" t="s">
        <v>32</v>
      </c>
      <c r="AS3" s="12" t="s">
        <v>33</v>
      </c>
      <c r="AT3" s="11" t="s">
        <v>32</v>
      </c>
      <c r="AU3" s="12" t="s">
        <v>33</v>
      </c>
      <c r="AV3" s="11" t="s">
        <v>32</v>
      </c>
      <c r="AW3" s="12" t="s">
        <v>33</v>
      </c>
      <c r="AX3" s="13" t="s">
        <v>34</v>
      </c>
      <c r="AY3" s="14" t="s">
        <v>35</v>
      </c>
      <c r="AZ3" s="40"/>
    </row>
    <row r="4" spans="1:52" s="3" customFormat="1" ht="24.75" customHeight="1" x14ac:dyDescent="0.2">
      <c r="A4" s="15">
        <v>1</v>
      </c>
      <c r="B4" s="2" t="s">
        <v>36</v>
      </c>
      <c r="C4" s="2" t="s">
        <v>37</v>
      </c>
      <c r="D4" s="2" t="s">
        <v>38</v>
      </c>
      <c r="E4" s="2" t="s">
        <v>43</v>
      </c>
      <c r="F4" s="2" t="s">
        <v>37</v>
      </c>
      <c r="G4" s="2" t="s">
        <v>44</v>
      </c>
      <c r="H4" s="2" t="s">
        <v>45</v>
      </c>
      <c r="I4" s="2" t="s">
        <v>46</v>
      </c>
      <c r="J4" s="2" t="s">
        <v>47</v>
      </c>
      <c r="K4" s="29" t="s">
        <v>48</v>
      </c>
      <c r="L4" s="29" t="s">
        <v>49</v>
      </c>
      <c r="M4" s="2" t="s">
        <v>50</v>
      </c>
      <c r="N4" s="33" t="s">
        <v>51</v>
      </c>
      <c r="O4" s="16" t="s">
        <v>52</v>
      </c>
      <c r="P4" s="17" t="s">
        <v>53</v>
      </c>
      <c r="Q4" s="18" t="s">
        <v>47</v>
      </c>
      <c r="R4" s="19" t="s">
        <v>54</v>
      </c>
      <c r="S4" s="2" t="s">
        <v>55</v>
      </c>
      <c r="T4" s="2" t="s">
        <v>56</v>
      </c>
      <c r="U4" s="37" t="s">
        <v>47</v>
      </c>
      <c r="V4" s="20"/>
      <c r="W4" s="27">
        <v>41640.25</v>
      </c>
      <c r="X4" s="2" t="s">
        <v>57</v>
      </c>
      <c r="Y4" s="21" t="s">
        <v>58</v>
      </c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>
        <v>190768.83000000002</v>
      </c>
      <c r="AM4" s="22">
        <v>227</v>
      </c>
      <c r="AN4" s="22"/>
      <c r="AO4" s="22"/>
      <c r="AP4" s="22"/>
      <c r="AQ4" s="22"/>
      <c r="AR4" s="22"/>
      <c r="AS4" s="22"/>
      <c r="AT4" s="22"/>
      <c r="AU4" s="22"/>
      <c r="AV4" s="22"/>
      <c r="AW4" s="23"/>
      <c r="AX4" s="24">
        <f t="shared" ref="AX4:AX37" si="0">Z4+AB4+AD4+AF4+AH4+AJ4+AL4+AN4+AP4+AR4+AT4+AV4</f>
        <v>190768.83000000002</v>
      </c>
      <c r="AY4" s="25">
        <v>227</v>
      </c>
      <c r="AZ4" s="26"/>
    </row>
    <row r="5" spans="1:52" s="3" customFormat="1" ht="24.75" customHeight="1" x14ac:dyDescent="0.2">
      <c r="A5" s="15">
        <v>2</v>
      </c>
      <c r="B5" s="2" t="s">
        <v>36</v>
      </c>
      <c r="C5" s="2" t="s">
        <v>37</v>
      </c>
      <c r="D5" s="2" t="s">
        <v>38</v>
      </c>
      <c r="E5" s="2" t="s">
        <v>43</v>
      </c>
      <c r="F5" s="2" t="s">
        <v>37</v>
      </c>
      <c r="G5" s="2" t="s">
        <v>59</v>
      </c>
      <c r="H5" s="2" t="s">
        <v>60</v>
      </c>
      <c r="I5" s="2" t="s">
        <v>46</v>
      </c>
      <c r="J5" s="2" t="s">
        <v>47</v>
      </c>
      <c r="K5" s="29" t="s">
        <v>61</v>
      </c>
      <c r="L5" s="29" t="s">
        <v>62</v>
      </c>
      <c r="M5" s="2" t="s">
        <v>63</v>
      </c>
      <c r="N5" s="33" t="s">
        <v>51</v>
      </c>
      <c r="O5" s="16" t="s">
        <v>52</v>
      </c>
      <c r="P5" s="17" t="s">
        <v>53</v>
      </c>
      <c r="Q5" s="18" t="s">
        <v>47</v>
      </c>
      <c r="R5" s="19" t="s">
        <v>54</v>
      </c>
      <c r="S5" s="2" t="s">
        <v>55</v>
      </c>
      <c r="T5" s="2" t="s">
        <v>56</v>
      </c>
      <c r="U5" s="37" t="s">
        <v>47</v>
      </c>
      <c r="V5" s="20"/>
      <c r="W5" s="27">
        <v>41640.25</v>
      </c>
      <c r="X5" s="2" t="s">
        <v>57</v>
      </c>
      <c r="Y5" s="21" t="s">
        <v>58</v>
      </c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>
        <v>288218.05</v>
      </c>
      <c r="AM5" s="22">
        <v>263</v>
      </c>
      <c r="AN5" s="22"/>
      <c r="AO5" s="22"/>
      <c r="AP5" s="22"/>
      <c r="AQ5" s="22"/>
      <c r="AR5" s="22"/>
      <c r="AS5" s="22"/>
      <c r="AT5" s="22"/>
      <c r="AU5" s="22"/>
      <c r="AV5" s="22"/>
      <c r="AW5" s="23"/>
      <c r="AX5" s="24">
        <f t="shared" si="0"/>
        <v>288218.05</v>
      </c>
      <c r="AY5" s="25">
        <v>263</v>
      </c>
      <c r="AZ5" s="26"/>
    </row>
    <row r="6" spans="1:52" s="3" customFormat="1" ht="24.75" customHeight="1" x14ac:dyDescent="0.2">
      <c r="A6" s="15">
        <v>4</v>
      </c>
      <c r="B6" s="2" t="s">
        <v>36</v>
      </c>
      <c r="C6" s="2" t="s">
        <v>37</v>
      </c>
      <c r="D6" s="2" t="s">
        <v>38</v>
      </c>
      <c r="E6" s="2" t="s">
        <v>43</v>
      </c>
      <c r="F6" s="2" t="s">
        <v>37</v>
      </c>
      <c r="G6" s="2" t="s">
        <v>69</v>
      </c>
      <c r="H6" s="2" t="s">
        <v>70</v>
      </c>
      <c r="I6" s="2" t="s">
        <v>71</v>
      </c>
      <c r="J6" s="2" t="s">
        <v>47</v>
      </c>
      <c r="K6" s="29" t="s">
        <v>61</v>
      </c>
      <c r="L6" s="29" t="s">
        <v>72</v>
      </c>
      <c r="M6" s="2" t="s">
        <v>73</v>
      </c>
      <c r="N6" s="33" t="s">
        <v>51</v>
      </c>
      <c r="O6" s="16" t="s">
        <v>52</v>
      </c>
      <c r="P6" s="17" t="s">
        <v>53</v>
      </c>
      <c r="Q6" s="18" t="s">
        <v>47</v>
      </c>
      <c r="R6" s="19" t="s">
        <v>54</v>
      </c>
      <c r="S6" s="2" t="s">
        <v>55</v>
      </c>
      <c r="T6" s="2" t="s">
        <v>56</v>
      </c>
      <c r="U6" s="37" t="s">
        <v>47</v>
      </c>
      <c r="V6" s="20"/>
      <c r="W6" s="27">
        <v>41640.25</v>
      </c>
      <c r="X6" s="2" t="s">
        <v>57</v>
      </c>
      <c r="Y6" s="21" t="s">
        <v>68</v>
      </c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>
        <v>12831.51</v>
      </c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3"/>
      <c r="AX6" s="24">
        <f t="shared" si="0"/>
        <v>12831.51</v>
      </c>
      <c r="AY6" s="25"/>
      <c r="AZ6" s="26"/>
    </row>
    <row r="7" spans="1:52" s="3" customFormat="1" ht="24.75" customHeight="1" x14ac:dyDescent="0.2">
      <c r="A7" s="15">
        <v>5</v>
      </c>
      <c r="B7" s="2" t="s">
        <v>36</v>
      </c>
      <c r="C7" s="2" t="s">
        <v>37</v>
      </c>
      <c r="D7" s="2" t="s">
        <v>38</v>
      </c>
      <c r="E7" s="2" t="s">
        <v>43</v>
      </c>
      <c r="F7" s="2" t="s">
        <v>37</v>
      </c>
      <c r="G7" s="2" t="s">
        <v>69</v>
      </c>
      <c r="H7" s="2" t="s">
        <v>74</v>
      </c>
      <c r="I7" s="2" t="s">
        <v>75</v>
      </c>
      <c r="J7" s="2" t="s">
        <v>47</v>
      </c>
      <c r="K7" s="29" t="s">
        <v>61</v>
      </c>
      <c r="L7" s="29" t="s">
        <v>76</v>
      </c>
      <c r="M7" s="2" t="s">
        <v>77</v>
      </c>
      <c r="N7" s="33" t="s">
        <v>51</v>
      </c>
      <c r="O7" s="16" t="s">
        <v>52</v>
      </c>
      <c r="P7" s="17" t="s">
        <v>53</v>
      </c>
      <c r="Q7" s="18" t="s">
        <v>47</v>
      </c>
      <c r="R7" s="19" t="s">
        <v>54</v>
      </c>
      <c r="S7" s="2" t="s">
        <v>55</v>
      </c>
      <c r="T7" s="2" t="s">
        <v>56</v>
      </c>
      <c r="U7" s="37" t="s">
        <v>47</v>
      </c>
      <c r="V7" s="20"/>
      <c r="W7" s="27">
        <v>41640.25</v>
      </c>
      <c r="X7" s="2" t="s">
        <v>57</v>
      </c>
      <c r="Y7" s="21" t="s">
        <v>68</v>
      </c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>
        <v>22538.660000000003</v>
      </c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3"/>
      <c r="AX7" s="24">
        <f t="shared" si="0"/>
        <v>22538.660000000003</v>
      </c>
      <c r="AY7" s="25"/>
      <c r="AZ7" s="26"/>
    </row>
    <row r="8" spans="1:52" s="3" customFormat="1" ht="24.75" customHeight="1" x14ac:dyDescent="0.2">
      <c r="A8" s="15">
        <v>6</v>
      </c>
      <c r="B8" s="2" t="s">
        <v>36</v>
      </c>
      <c r="C8" s="2" t="s">
        <v>37</v>
      </c>
      <c r="D8" s="2" t="s">
        <v>38</v>
      </c>
      <c r="E8" s="2" t="s">
        <v>43</v>
      </c>
      <c r="F8" s="2" t="s">
        <v>37</v>
      </c>
      <c r="G8" s="2" t="s">
        <v>78</v>
      </c>
      <c r="H8" s="2" t="s">
        <v>79</v>
      </c>
      <c r="I8" s="2" t="s">
        <v>80</v>
      </c>
      <c r="J8" s="2" t="s">
        <v>47</v>
      </c>
      <c r="K8" s="29" t="s">
        <v>61</v>
      </c>
      <c r="L8" s="29" t="s">
        <v>81</v>
      </c>
      <c r="M8" s="2" t="s">
        <v>82</v>
      </c>
      <c r="N8" s="33" t="s">
        <v>51</v>
      </c>
      <c r="O8" s="16" t="s">
        <v>52</v>
      </c>
      <c r="P8" s="17" t="s">
        <v>53</v>
      </c>
      <c r="Q8" s="18" t="s">
        <v>47</v>
      </c>
      <c r="R8" s="19" t="s">
        <v>54</v>
      </c>
      <c r="S8" s="2" t="s">
        <v>55</v>
      </c>
      <c r="T8" s="2" t="s">
        <v>56</v>
      </c>
      <c r="U8" s="37" t="s">
        <v>47</v>
      </c>
      <c r="V8" s="20"/>
      <c r="W8" s="27">
        <v>41640.25</v>
      </c>
      <c r="X8" s="2" t="s">
        <v>57</v>
      </c>
      <c r="Y8" s="21" t="s">
        <v>68</v>
      </c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>
        <v>13766.08</v>
      </c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3"/>
      <c r="AX8" s="24">
        <f t="shared" si="0"/>
        <v>13766.08</v>
      </c>
      <c r="AY8" s="25"/>
      <c r="AZ8" s="26"/>
    </row>
    <row r="9" spans="1:52" s="3" customFormat="1" ht="24.75" customHeight="1" x14ac:dyDescent="0.2">
      <c r="A9" s="15">
        <v>7</v>
      </c>
      <c r="B9" s="2" t="s">
        <v>36</v>
      </c>
      <c r="C9" s="2" t="s">
        <v>37</v>
      </c>
      <c r="D9" s="2" t="s">
        <v>38</v>
      </c>
      <c r="E9" s="2" t="s">
        <v>43</v>
      </c>
      <c r="F9" s="2" t="s">
        <v>37</v>
      </c>
      <c r="G9" s="2" t="s">
        <v>83</v>
      </c>
      <c r="H9" s="2" t="s">
        <v>84</v>
      </c>
      <c r="I9" s="2" t="s">
        <v>75</v>
      </c>
      <c r="J9" s="2" t="s">
        <v>47</v>
      </c>
      <c r="K9" s="29" t="s">
        <v>61</v>
      </c>
      <c r="L9" s="29" t="s">
        <v>85</v>
      </c>
      <c r="M9" s="2" t="s">
        <v>86</v>
      </c>
      <c r="N9" s="33" t="s">
        <v>51</v>
      </c>
      <c r="O9" s="16" t="s">
        <v>52</v>
      </c>
      <c r="P9" s="17" t="s">
        <v>53</v>
      </c>
      <c r="Q9" s="18" t="s">
        <v>47</v>
      </c>
      <c r="R9" s="19" t="s">
        <v>54</v>
      </c>
      <c r="S9" s="2" t="s">
        <v>55</v>
      </c>
      <c r="T9" s="2" t="s">
        <v>56</v>
      </c>
      <c r="U9" s="37" t="s">
        <v>47</v>
      </c>
      <c r="V9" s="20"/>
      <c r="W9" s="27">
        <v>41640.25</v>
      </c>
      <c r="X9" s="2" t="s">
        <v>57</v>
      </c>
      <c r="Y9" s="21" t="s">
        <v>58</v>
      </c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>
        <v>180061.05</v>
      </c>
      <c r="AM9" s="22">
        <v>156</v>
      </c>
      <c r="AN9" s="22"/>
      <c r="AO9" s="22"/>
      <c r="AP9" s="22"/>
      <c r="AQ9" s="22"/>
      <c r="AR9" s="22"/>
      <c r="AS9" s="22"/>
      <c r="AT9" s="22"/>
      <c r="AU9" s="22"/>
      <c r="AV9" s="22"/>
      <c r="AW9" s="23"/>
      <c r="AX9" s="24">
        <f t="shared" si="0"/>
        <v>180061.05</v>
      </c>
      <c r="AY9" s="25">
        <v>156</v>
      </c>
      <c r="AZ9" s="26"/>
    </row>
    <row r="10" spans="1:52" s="3" customFormat="1" ht="24.75" customHeight="1" x14ac:dyDescent="0.2">
      <c r="A10" s="15">
        <v>8</v>
      </c>
      <c r="B10" s="2" t="s">
        <v>36</v>
      </c>
      <c r="C10" s="2" t="s">
        <v>37</v>
      </c>
      <c r="D10" s="2" t="s">
        <v>38</v>
      </c>
      <c r="E10" s="2" t="s">
        <v>43</v>
      </c>
      <c r="F10" s="2" t="s">
        <v>37</v>
      </c>
      <c r="G10" s="2" t="s">
        <v>87</v>
      </c>
      <c r="H10" s="2" t="s">
        <v>88</v>
      </c>
      <c r="I10" s="2" t="s">
        <v>89</v>
      </c>
      <c r="J10" s="2" t="s">
        <v>90</v>
      </c>
      <c r="K10" s="29" t="s">
        <v>91</v>
      </c>
      <c r="L10" s="29" t="s">
        <v>92</v>
      </c>
      <c r="M10" s="2" t="s">
        <v>93</v>
      </c>
      <c r="N10" s="33" t="s">
        <v>51</v>
      </c>
      <c r="O10" s="16" t="s">
        <v>52</v>
      </c>
      <c r="P10" s="17" t="s">
        <v>53</v>
      </c>
      <c r="Q10" s="18" t="s">
        <v>47</v>
      </c>
      <c r="R10" s="19" t="s">
        <v>54</v>
      </c>
      <c r="S10" s="2" t="s">
        <v>55</v>
      </c>
      <c r="T10" s="2" t="s">
        <v>56</v>
      </c>
      <c r="U10" s="37" t="s">
        <v>47</v>
      </c>
      <c r="V10" s="20"/>
      <c r="W10" s="27">
        <v>41640.25</v>
      </c>
      <c r="X10" s="2" t="s">
        <v>57</v>
      </c>
      <c r="Y10" s="21" t="s">
        <v>58</v>
      </c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>
        <v>89500</v>
      </c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3"/>
      <c r="AX10" s="24">
        <f t="shared" si="0"/>
        <v>89500</v>
      </c>
      <c r="AY10" s="25"/>
      <c r="AZ10" s="26"/>
    </row>
    <row r="11" spans="1:52" s="3" customFormat="1" ht="24.75" customHeight="1" x14ac:dyDescent="0.2">
      <c r="A11" s="15">
        <v>9</v>
      </c>
      <c r="B11" s="2" t="s">
        <v>36</v>
      </c>
      <c r="C11" s="2" t="s">
        <v>37</v>
      </c>
      <c r="D11" s="2" t="s">
        <v>38</v>
      </c>
      <c r="E11" s="2" t="s">
        <v>43</v>
      </c>
      <c r="F11" s="2" t="s">
        <v>37</v>
      </c>
      <c r="G11" s="2" t="s">
        <v>87</v>
      </c>
      <c r="H11" s="2" t="s">
        <v>94</v>
      </c>
      <c r="I11" s="2" t="s">
        <v>95</v>
      </c>
      <c r="J11" s="2" t="s">
        <v>96</v>
      </c>
      <c r="K11" s="29" t="s">
        <v>91</v>
      </c>
      <c r="L11" s="29" t="s">
        <v>92</v>
      </c>
      <c r="M11" s="2" t="s">
        <v>93</v>
      </c>
      <c r="N11" s="33" t="s">
        <v>51</v>
      </c>
      <c r="O11" s="16" t="s">
        <v>52</v>
      </c>
      <c r="P11" s="17" t="s">
        <v>53</v>
      </c>
      <c r="Q11" s="18" t="s">
        <v>47</v>
      </c>
      <c r="R11" s="19" t="s">
        <v>54</v>
      </c>
      <c r="S11" s="2" t="s">
        <v>55</v>
      </c>
      <c r="T11" s="2" t="s">
        <v>56</v>
      </c>
      <c r="U11" s="37" t="s">
        <v>47</v>
      </c>
      <c r="V11" s="20"/>
      <c r="W11" s="27">
        <v>41640.25</v>
      </c>
      <c r="X11" s="2" t="s">
        <v>57</v>
      </c>
      <c r="Y11" s="21" t="s">
        <v>58</v>
      </c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>
        <v>159200</v>
      </c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3"/>
      <c r="AX11" s="24">
        <f t="shared" si="0"/>
        <v>159200</v>
      </c>
      <c r="AY11" s="25"/>
      <c r="AZ11" s="26"/>
    </row>
    <row r="12" spans="1:52" s="3" customFormat="1" ht="24.75" customHeight="1" x14ac:dyDescent="0.2">
      <c r="A12" s="15">
        <v>10</v>
      </c>
      <c r="B12" s="2" t="s">
        <v>36</v>
      </c>
      <c r="C12" s="2" t="s">
        <v>37</v>
      </c>
      <c r="D12" s="2" t="s">
        <v>38</v>
      </c>
      <c r="E12" s="2" t="s">
        <v>43</v>
      </c>
      <c r="F12" s="2" t="s">
        <v>37</v>
      </c>
      <c r="G12" s="2" t="s">
        <v>87</v>
      </c>
      <c r="H12" s="2" t="s">
        <v>74</v>
      </c>
      <c r="I12" s="2" t="s">
        <v>97</v>
      </c>
      <c r="J12" s="2" t="s">
        <v>98</v>
      </c>
      <c r="K12" s="29" t="s">
        <v>91</v>
      </c>
      <c r="L12" s="29" t="s">
        <v>92</v>
      </c>
      <c r="M12" s="2" t="s">
        <v>93</v>
      </c>
      <c r="N12" s="33" t="s">
        <v>51</v>
      </c>
      <c r="O12" s="16" t="s">
        <v>52</v>
      </c>
      <c r="P12" s="17" t="s">
        <v>53</v>
      </c>
      <c r="Q12" s="18" t="s">
        <v>47</v>
      </c>
      <c r="R12" s="19" t="s">
        <v>54</v>
      </c>
      <c r="S12" s="2" t="s">
        <v>55</v>
      </c>
      <c r="T12" s="2" t="s">
        <v>56</v>
      </c>
      <c r="U12" s="37" t="s">
        <v>47</v>
      </c>
      <c r="V12" s="20"/>
      <c r="W12" s="27">
        <v>41640.25</v>
      </c>
      <c r="X12" s="2" t="s">
        <v>57</v>
      </c>
      <c r="Y12" s="21" t="s">
        <v>68</v>
      </c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>
        <v>24200</v>
      </c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3"/>
      <c r="AX12" s="24">
        <f t="shared" si="0"/>
        <v>24200</v>
      </c>
      <c r="AY12" s="25"/>
      <c r="AZ12" s="26"/>
    </row>
    <row r="13" spans="1:52" s="3" customFormat="1" ht="24.75" customHeight="1" x14ac:dyDescent="0.2">
      <c r="A13" s="15">
        <v>12</v>
      </c>
      <c r="B13" s="2" t="s">
        <v>36</v>
      </c>
      <c r="C13" s="2" t="s">
        <v>37</v>
      </c>
      <c r="D13" s="2" t="s">
        <v>38</v>
      </c>
      <c r="E13" s="2" t="s">
        <v>43</v>
      </c>
      <c r="F13" s="2" t="s">
        <v>37</v>
      </c>
      <c r="G13" s="2" t="s">
        <v>87</v>
      </c>
      <c r="H13" s="2" t="s">
        <v>101</v>
      </c>
      <c r="I13" s="2" t="s">
        <v>80</v>
      </c>
      <c r="J13" s="2" t="s">
        <v>102</v>
      </c>
      <c r="K13" s="29" t="s">
        <v>91</v>
      </c>
      <c r="L13" s="29" t="s">
        <v>92</v>
      </c>
      <c r="M13" s="2" t="s">
        <v>93</v>
      </c>
      <c r="N13" s="33" t="s">
        <v>51</v>
      </c>
      <c r="O13" s="16" t="s">
        <v>52</v>
      </c>
      <c r="P13" s="17" t="s">
        <v>53</v>
      </c>
      <c r="Q13" s="18" t="s">
        <v>47</v>
      </c>
      <c r="R13" s="19" t="s">
        <v>54</v>
      </c>
      <c r="S13" s="2" t="s">
        <v>55</v>
      </c>
      <c r="T13" s="2" t="s">
        <v>56</v>
      </c>
      <c r="U13" s="37" t="s">
        <v>47</v>
      </c>
      <c r="V13" s="20"/>
      <c r="W13" s="27">
        <v>41640.25</v>
      </c>
      <c r="X13" s="2" t="s">
        <v>57</v>
      </c>
      <c r="Y13" s="21" t="s">
        <v>68</v>
      </c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>
        <v>20700</v>
      </c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3"/>
      <c r="AX13" s="24">
        <f t="shared" si="0"/>
        <v>20700</v>
      </c>
      <c r="AY13" s="25"/>
      <c r="AZ13" s="26"/>
    </row>
    <row r="14" spans="1:52" s="3" customFormat="1" ht="24.75" customHeight="1" x14ac:dyDescent="0.2">
      <c r="A14" s="15">
        <v>13</v>
      </c>
      <c r="B14" s="2" t="s">
        <v>36</v>
      </c>
      <c r="C14" s="2" t="s">
        <v>37</v>
      </c>
      <c r="D14" s="2" t="s">
        <v>38</v>
      </c>
      <c r="E14" s="2" t="s">
        <v>43</v>
      </c>
      <c r="F14" s="2" t="s">
        <v>37</v>
      </c>
      <c r="G14" s="2" t="s">
        <v>87</v>
      </c>
      <c r="H14" s="2" t="s">
        <v>103</v>
      </c>
      <c r="I14" s="2" t="s">
        <v>104</v>
      </c>
      <c r="J14" s="2" t="s">
        <v>105</v>
      </c>
      <c r="K14" s="29" t="s">
        <v>91</v>
      </c>
      <c r="L14" s="29" t="s">
        <v>92</v>
      </c>
      <c r="M14" s="2" t="s">
        <v>93</v>
      </c>
      <c r="N14" s="33" t="s">
        <v>51</v>
      </c>
      <c r="O14" s="16" t="s">
        <v>52</v>
      </c>
      <c r="P14" s="17" t="s">
        <v>53</v>
      </c>
      <c r="Q14" s="18" t="s">
        <v>47</v>
      </c>
      <c r="R14" s="19" t="s">
        <v>54</v>
      </c>
      <c r="S14" s="2" t="s">
        <v>55</v>
      </c>
      <c r="T14" s="2" t="s">
        <v>56</v>
      </c>
      <c r="U14" s="37" t="s">
        <v>47</v>
      </c>
      <c r="V14" s="20"/>
      <c r="W14" s="27">
        <v>41640.25</v>
      </c>
      <c r="X14" s="2" t="s">
        <v>57</v>
      </c>
      <c r="Y14" s="21" t="s">
        <v>58</v>
      </c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>
        <v>216800</v>
      </c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3"/>
      <c r="AX14" s="24">
        <f t="shared" si="0"/>
        <v>216800</v>
      </c>
      <c r="AY14" s="25"/>
      <c r="AZ14" s="26"/>
    </row>
    <row r="15" spans="1:52" s="3" customFormat="1" ht="24.75" customHeight="1" x14ac:dyDescent="0.2">
      <c r="A15" s="15">
        <v>14</v>
      </c>
      <c r="B15" s="2" t="s">
        <v>36</v>
      </c>
      <c r="C15" s="2" t="s">
        <v>37</v>
      </c>
      <c r="D15" s="2" t="s">
        <v>38</v>
      </c>
      <c r="E15" s="2" t="s">
        <v>43</v>
      </c>
      <c r="F15" s="2" t="s">
        <v>37</v>
      </c>
      <c r="G15" s="2" t="s">
        <v>106</v>
      </c>
      <c r="H15" s="2" t="s">
        <v>45</v>
      </c>
      <c r="I15" s="2" t="s">
        <v>107</v>
      </c>
      <c r="J15" s="2" t="s">
        <v>108</v>
      </c>
      <c r="K15" s="29" t="s">
        <v>109</v>
      </c>
      <c r="L15" s="29" t="s">
        <v>47</v>
      </c>
      <c r="M15" s="2" t="s">
        <v>110</v>
      </c>
      <c r="N15" s="33" t="s">
        <v>51</v>
      </c>
      <c r="O15" s="16" t="s">
        <v>52</v>
      </c>
      <c r="P15" s="17" t="s">
        <v>53</v>
      </c>
      <c r="Q15" s="18" t="s">
        <v>47</v>
      </c>
      <c r="R15" s="19" t="s">
        <v>54</v>
      </c>
      <c r="S15" s="2" t="s">
        <v>55</v>
      </c>
      <c r="T15" s="2" t="s">
        <v>56</v>
      </c>
      <c r="U15" s="37" t="s">
        <v>47</v>
      </c>
      <c r="V15" s="20"/>
      <c r="W15" s="27">
        <v>41640.25</v>
      </c>
      <c r="X15" s="2" t="s">
        <v>57</v>
      </c>
      <c r="Y15" s="21" t="s">
        <v>58</v>
      </c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>
        <v>220500</v>
      </c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3"/>
      <c r="AX15" s="24">
        <f t="shared" si="0"/>
        <v>220500</v>
      </c>
      <c r="AY15" s="25"/>
      <c r="AZ15" s="26"/>
    </row>
    <row r="16" spans="1:52" s="3" customFormat="1" ht="24.75" customHeight="1" x14ac:dyDescent="0.2">
      <c r="A16" s="15">
        <v>16</v>
      </c>
      <c r="B16" s="2" t="s">
        <v>36</v>
      </c>
      <c r="C16" s="2" t="s">
        <v>37</v>
      </c>
      <c r="D16" s="2" t="s">
        <v>38</v>
      </c>
      <c r="E16" s="2" t="s">
        <v>43</v>
      </c>
      <c r="F16" s="2" t="s">
        <v>37</v>
      </c>
      <c r="G16" s="2" t="s">
        <v>118</v>
      </c>
      <c r="H16" s="2" t="s">
        <v>119</v>
      </c>
      <c r="I16" s="2" t="s">
        <v>107</v>
      </c>
      <c r="J16" s="2" t="s">
        <v>47</v>
      </c>
      <c r="K16" s="29" t="s">
        <v>120</v>
      </c>
      <c r="L16" s="29" t="s">
        <v>121</v>
      </c>
      <c r="M16" s="2" t="s">
        <v>47</v>
      </c>
      <c r="N16" s="33" t="s">
        <v>113</v>
      </c>
      <c r="O16" s="16" t="s">
        <v>114</v>
      </c>
      <c r="P16" s="17" t="s">
        <v>115</v>
      </c>
      <c r="Q16" s="18" t="s">
        <v>116</v>
      </c>
      <c r="R16" s="19" t="s">
        <v>117</v>
      </c>
      <c r="S16" s="2" t="s">
        <v>55</v>
      </c>
      <c r="T16" s="2" t="s">
        <v>56</v>
      </c>
      <c r="U16" s="37" t="s">
        <v>47</v>
      </c>
      <c r="V16" s="20"/>
      <c r="W16" s="27">
        <v>41640.25</v>
      </c>
      <c r="X16" s="2" t="s">
        <v>57</v>
      </c>
      <c r="Y16" s="21" t="s">
        <v>58</v>
      </c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>
        <v>150000</v>
      </c>
      <c r="AM16" s="22">
        <v>150</v>
      </c>
      <c r="AN16" s="22"/>
      <c r="AO16" s="22"/>
      <c r="AP16" s="22"/>
      <c r="AQ16" s="22"/>
      <c r="AR16" s="22"/>
      <c r="AS16" s="22"/>
      <c r="AT16" s="22"/>
      <c r="AU16" s="22"/>
      <c r="AV16" s="22"/>
      <c r="AW16" s="23"/>
      <c r="AX16" s="24">
        <f t="shared" si="0"/>
        <v>150000</v>
      </c>
      <c r="AY16" s="25">
        <v>150</v>
      </c>
      <c r="AZ16" s="26"/>
    </row>
    <row r="17" spans="1:52" s="3" customFormat="1" ht="24.75" customHeight="1" x14ac:dyDescent="0.2">
      <c r="A17" s="15">
        <v>17</v>
      </c>
      <c r="B17" s="2" t="s">
        <v>36</v>
      </c>
      <c r="C17" s="2" t="s">
        <v>37</v>
      </c>
      <c r="D17" s="2" t="s">
        <v>38</v>
      </c>
      <c r="E17" s="2" t="s">
        <v>43</v>
      </c>
      <c r="F17" s="2" t="s">
        <v>37</v>
      </c>
      <c r="G17" s="2" t="s">
        <v>122</v>
      </c>
      <c r="H17" s="2" t="s">
        <v>123</v>
      </c>
      <c r="I17" s="2" t="s">
        <v>124</v>
      </c>
      <c r="J17" s="2" t="s">
        <v>47</v>
      </c>
      <c r="K17" s="29" t="s">
        <v>125</v>
      </c>
      <c r="L17" s="29" t="s">
        <v>126</v>
      </c>
      <c r="M17" s="2" t="s">
        <v>127</v>
      </c>
      <c r="N17" s="33" t="s">
        <v>128</v>
      </c>
      <c r="O17" s="16" t="s">
        <v>129</v>
      </c>
      <c r="P17" s="17" t="s">
        <v>130</v>
      </c>
      <c r="Q17" s="18" t="s">
        <v>131</v>
      </c>
      <c r="R17" s="19" t="s">
        <v>132</v>
      </c>
      <c r="S17" s="2" t="s">
        <v>55</v>
      </c>
      <c r="T17" s="2" t="s">
        <v>56</v>
      </c>
      <c r="U17" s="37" t="s">
        <v>47</v>
      </c>
      <c r="V17" s="20"/>
      <c r="W17" s="27">
        <v>41640.25</v>
      </c>
      <c r="X17" s="2" t="s">
        <v>57</v>
      </c>
      <c r="Y17" s="21" t="s">
        <v>58</v>
      </c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>
        <v>500100</v>
      </c>
      <c r="AM17" s="22">
        <v>225</v>
      </c>
      <c r="AN17" s="22"/>
      <c r="AO17" s="22"/>
      <c r="AP17" s="22"/>
      <c r="AQ17" s="22"/>
      <c r="AR17" s="22"/>
      <c r="AS17" s="22"/>
      <c r="AT17" s="22"/>
      <c r="AU17" s="22"/>
      <c r="AV17" s="22"/>
      <c r="AW17" s="23"/>
      <c r="AX17" s="24">
        <f t="shared" si="0"/>
        <v>500100</v>
      </c>
      <c r="AY17" s="25">
        <v>225</v>
      </c>
      <c r="AZ17" s="26"/>
    </row>
    <row r="18" spans="1:52" s="3" customFormat="1" ht="24.75" customHeight="1" x14ac:dyDescent="0.2">
      <c r="A18" s="15">
        <v>19</v>
      </c>
      <c r="B18" s="2" t="s">
        <v>36</v>
      </c>
      <c r="C18" s="2" t="s">
        <v>37</v>
      </c>
      <c r="D18" s="2" t="s">
        <v>38</v>
      </c>
      <c r="E18" s="2" t="s">
        <v>43</v>
      </c>
      <c r="F18" s="2" t="s">
        <v>37</v>
      </c>
      <c r="G18" s="2" t="s">
        <v>142</v>
      </c>
      <c r="H18" s="2" t="s">
        <v>143</v>
      </c>
      <c r="I18" s="2" t="s">
        <v>144</v>
      </c>
      <c r="J18" s="2" t="s">
        <v>47</v>
      </c>
      <c r="K18" s="29" t="s">
        <v>145</v>
      </c>
      <c r="L18" s="29" t="s">
        <v>135</v>
      </c>
      <c r="M18" s="2" t="s">
        <v>136</v>
      </c>
      <c r="N18" s="33" t="s">
        <v>137</v>
      </c>
      <c r="O18" s="16" t="s">
        <v>138</v>
      </c>
      <c r="P18" s="17" t="s">
        <v>139</v>
      </c>
      <c r="Q18" s="18" t="s">
        <v>140</v>
      </c>
      <c r="R18" s="19" t="s">
        <v>141</v>
      </c>
      <c r="S18" s="2" t="s">
        <v>55</v>
      </c>
      <c r="T18" s="2" t="s">
        <v>56</v>
      </c>
      <c r="U18" s="37" t="s">
        <v>47</v>
      </c>
      <c r="V18" s="20"/>
      <c r="W18" s="27">
        <v>41640.25</v>
      </c>
      <c r="X18" s="2" t="s">
        <v>57</v>
      </c>
      <c r="Y18" s="21" t="s">
        <v>58</v>
      </c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>
        <v>122282.09</v>
      </c>
      <c r="AM18" s="22">
        <v>104</v>
      </c>
      <c r="AN18" s="22"/>
      <c r="AO18" s="22"/>
      <c r="AP18" s="22"/>
      <c r="AQ18" s="22"/>
      <c r="AR18" s="22"/>
      <c r="AS18" s="22"/>
      <c r="AT18" s="22"/>
      <c r="AU18" s="22"/>
      <c r="AV18" s="22"/>
      <c r="AW18" s="23"/>
      <c r="AX18" s="24">
        <f t="shared" si="0"/>
        <v>122282.09</v>
      </c>
      <c r="AY18" s="25">
        <v>104</v>
      </c>
      <c r="AZ18" s="26"/>
    </row>
    <row r="19" spans="1:52" s="3" customFormat="1" ht="24.75" customHeight="1" x14ac:dyDescent="0.2">
      <c r="A19" s="15">
        <v>20</v>
      </c>
      <c r="B19" s="2" t="s">
        <v>36</v>
      </c>
      <c r="C19" s="2" t="s">
        <v>37</v>
      </c>
      <c r="D19" s="2" t="s">
        <v>38</v>
      </c>
      <c r="E19" s="2" t="s">
        <v>43</v>
      </c>
      <c r="F19" s="2" t="s">
        <v>37</v>
      </c>
      <c r="G19" s="2" t="s">
        <v>146</v>
      </c>
      <c r="H19" s="2" t="s">
        <v>88</v>
      </c>
      <c r="I19" s="2" t="s">
        <v>147</v>
      </c>
      <c r="J19" s="2" t="s">
        <v>47</v>
      </c>
      <c r="K19" s="29" t="s">
        <v>145</v>
      </c>
      <c r="L19" s="29" t="s">
        <v>135</v>
      </c>
      <c r="M19" s="2" t="s">
        <v>136</v>
      </c>
      <c r="N19" s="33" t="s">
        <v>137</v>
      </c>
      <c r="O19" s="16" t="s">
        <v>138</v>
      </c>
      <c r="P19" s="17" t="s">
        <v>139</v>
      </c>
      <c r="Q19" s="18" t="s">
        <v>140</v>
      </c>
      <c r="R19" s="19" t="s">
        <v>141</v>
      </c>
      <c r="S19" s="2" t="s">
        <v>55</v>
      </c>
      <c r="T19" s="2" t="s">
        <v>56</v>
      </c>
      <c r="U19" s="37" t="s">
        <v>47</v>
      </c>
      <c r="V19" s="20"/>
      <c r="W19" s="27">
        <v>41640.25</v>
      </c>
      <c r="X19" s="2" t="s">
        <v>57</v>
      </c>
      <c r="Y19" s="21" t="s">
        <v>58</v>
      </c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>
        <v>67076.89</v>
      </c>
      <c r="AM19" s="22">
        <v>58</v>
      </c>
      <c r="AN19" s="22"/>
      <c r="AO19" s="22"/>
      <c r="AP19" s="22"/>
      <c r="AQ19" s="22"/>
      <c r="AR19" s="22"/>
      <c r="AS19" s="22"/>
      <c r="AT19" s="22"/>
      <c r="AU19" s="22"/>
      <c r="AV19" s="22"/>
      <c r="AW19" s="23"/>
      <c r="AX19" s="24">
        <f t="shared" si="0"/>
        <v>67076.89</v>
      </c>
      <c r="AY19" s="25">
        <v>58</v>
      </c>
      <c r="AZ19" s="26"/>
    </row>
    <row r="20" spans="1:52" s="3" customFormat="1" ht="24.75" customHeight="1" x14ac:dyDescent="0.2">
      <c r="A20" s="15">
        <v>21</v>
      </c>
      <c r="B20" s="2" t="s">
        <v>36</v>
      </c>
      <c r="C20" s="2" t="s">
        <v>37</v>
      </c>
      <c r="D20" s="2" t="s">
        <v>38</v>
      </c>
      <c r="E20" s="2" t="s">
        <v>43</v>
      </c>
      <c r="F20" s="2" t="s">
        <v>37</v>
      </c>
      <c r="G20" s="2" t="s">
        <v>146</v>
      </c>
      <c r="H20" s="2" t="s">
        <v>94</v>
      </c>
      <c r="I20" s="2" t="s">
        <v>148</v>
      </c>
      <c r="J20" s="2" t="s">
        <v>47</v>
      </c>
      <c r="K20" s="29" t="s">
        <v>145</v>
      </c>
      <c r="L20" s="29" t="s">
        <v>135</v>
      </c>
      <c r="M20" s="2" t="s">
        <v>136</v>
      </c>
      <c r="N20" s="33" t="s">
        <v>137</v>
      </c>
      <c r="O20" s="16" t="s">
        <v>138</v>
      </c>
      <c r="P20" s="17" t="s">
        <v>139</v>
      </c>
      <c r="Q20" s="18" t="s">
        <v>140</v>
      </c>
      <c r="R20" s="19" t="s">
        <v>141</v>
      </c>
      <c r="S20" s="2" t="s">
        <v>55</v>
      </c>
      <c r="T20" s="2" t="s">
        <v>56</v>
      </c>
      <c r="U20" s="37" t="s">
        <v>47</v>
      </c>
      <c r="V20" s="20"/>
      <c r="W20" s="27">
        <v>41640.25</v>
      </c>
      <c r="X20" s="2" t="s">
        <v>57</v>
      </c>
      <c r="Y20" s="21" t="s">
        <v>58</v>
      </c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>
        <v>170111.05</v>
      </c>
      <c r="AM20" s="22">
        <v>168</v>
      </c>
      <c r="AN20" s="22"/>
      <c r="AO20" s="22"/>
      <c r="AP20" s="22"/>
      <c r="AQ20" s="22"/>
      <c r="AR20" s="22"/>
      <c r="AS20" s="22"/>
      <c r="AT20" s="22"/>
      <c r="AU20" s="22"/>
      <c r="AV20" s="22"/>
      <c r="AW20" s="23"/>
      <c r="AX20" s="24">
        <f t="shared" si="0"/>
        <v>170111.05</v>
      </c>
      <c r="AY20" s="25">
        <v>168</v>
      </c>
      <c r="AZ20" s="26"/>
    </row>
    <row r="21" spans="1:52" s="3" customFormat="1" ht="24.75" customHeight="1" x14ac:dyDescent="0.2">
      <c r="A21" s="15">
        <v>22</v>
      </c>
      <c r="B21" s="2" t="s">
        <v>36</v>
      </c>
      <c r="C21" s="2" t="s">
        <v>37</v>
      </c>
      <c r="D21" s="2" t="s">
        <v>38</v>
      </c>
      <c r="E21" s="2" t="s">
        <v>43</v>
      </c>
      <c r="F21" s="2" t="s">
        <v>37</v>
      </c>
      <c r="G21" s="2" t="s">
        <v>146</v>
      </c>
      <c r="H21" s="2" t="s">
        <v>74</v>
      </c>
      <c r="I21" s="2" t="s">
        <v>144</v>
      </c>
      <c r="J21" s="2" t="s">
        <v>47</v>
      </c>
      <c r="K21" s="29" t="s">
        <v>145</v>
      </c>
      <c r="L21" s="29" t="s">
        <v>135</v>
      </c>
      <c r="M21" s="2" t="s">
        <v>136</v>
      </c>
      <c r="N21" s="33" t="s">
        <v>137</v>
      </c>
      <c r="O21" s="16" t="s">
        <v>138</v>
      </c>
      <c r="P21" s="17" t="s">
        <v>139</v>
      </c>
      <c r="Q21" s="18" t="s">
        <v>140</v>
      </c>
      <c r="R21" s="19" t="s">
        <v>141</v>
      </c>
      <c r="S21" s="2" t="s">
        <v>55</v>
      </c>
      <c r="T21" s="2" t="s">
        <v>56</v>
      </c>
      <c r="U21" s="37" t="s">
        <v>47</v>
      </c>
      <c r="V21" s="20"/>
      <c r="W21" s="27">
        <v>41640.25</v>
      </c>
      <c r="X21" s="2" t="s">
        <v>57</v>
      </c>
      <c r="Y21" s="21" t="s">
        <v>58</v>
      </c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>
        <v>259179.80000000002</v>
      </c>
      <c r="AM21" s="22">
        <v>208</v>
      </c>
      <c r="AN21" s="22"/>
      <c r="AO21" s="22"/>
      <c r="AP21" s="22"/>
      <c r="AQ21" s="22"/>
      <c r="AR21" s="22"/>
      <c r="AS21" s="22"/>
      <c r="AT21" s="22"/>
      <c r="AU21" s="22"/>
      <c r="AV21" s="22"/>
      <c r="AW21" s="23"/>
      <c r="AX21" s="24">
        <f t="shared" si="0"/>
        <v>259179.80000000002</v>
      </c>
      <c r="AY21" s="25">
        <v>208</v>
      </c>
      <c r="AZ21" s="26"/>
    </row>
    <row r="22" spans="1:52" s="3" customFormat="1" ht="24.75" customHeight="1" x14ac:dyDescent="0.2">
      <c r="A22" s="15">
        <v>23</v>
      </c>
      <c r="B22" s="2" t="s">
        <v>36</v>
      </c>
      <c r="C22" s="2" t="s">
        <v>37</v>
      </c>
      <c r="D22" s="2" t="s">
        <v>38</v>
      </c>
      <c r="E22" s="2" t="s">
        <v>43</v>
      </c>
      <c r="F22" s="2" t="s">
        <v>37</v>
      </c>
      <c r="G22" s="2" t="s">
        <v>149</v>
      </c>
      <c r="H22" s="2" t="s">
        <v>150</v>
      </c>
      <c r="I22" s="2" t="s">
        <v>107</v>
      </c>
      <c r="J22" s="2" t="s">
        <v>47</v>
      </c>
      <c r="K22" s="29" t="s">
        <v>145</v>
      </c>
      <c r="L22" s="29" t="s">
        <v>135</v>
      </c>
      <c r="M22" s="2" t="s">
        <v>151</v>
      </c>
      <c r="N22" s="33" t="s">
        <v>137</v>
      </c>
      <c r="O22" s="16" t="s">
        <v>138</v>
      </c>
      <c r="P22" s="17" t="s">
        <v>139</v>
      </c>
      <c r="Q22" s="18" t="s">
        <v>140</v>
      </c>
      <c r="R22" s="19" t="s">
        <v>141</v>
      </c>
      <c r="S22" s="2" t="s">
        <v>55</v>
      </c>
      <c r="T22" s="2" t="s">
        <v>56</v>
      </c>
      <c r="U22" s="37" t="s">
        <v>47</v>
      </c>
      <c r="V22" s="20"/>
      <c r="W22" s="27">
        <v>41640.25</v>
      </c>
      <c r="X22" s="2" t="s">
        <v>57</v>
      </c>
      <c r="Y22" s="21" t="s">
        <v>68</v>
      </c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>
        <v>24132.649999999998</v>
      </c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3"/>
      <c r="AX22" s="24">
        <f t="shared" si="0"/>
        <v>24132.649999999998</v>
      </c>
      <c r="AY22" s="25"/>
      <c r="AZ22" s="26"/>
    </row>
    <row r="23" spans="1:52" s="3" customFormat="1" ht="24.75" customHeight="1" x14ac:dyDescent="0.2">
      <c r="A23" s="15">
        <v>24</v>
      </c>
      <c r="B23" s="2" t="s">
        <v>36</v>
      </c>
      <c r="C23" s="2" t="s">
        <v>37</v>
      </c>
      <c r="D23" s="2" t="s">
        <v>38</v>
      </c>
      <c r="E23" s="2" t="s">
        <v>43</v>
      </c>
      <c r="F23" s="2" t="s">
        <v>37</v>
      </c>
      <c r="G23" s="2" t="s">
        <v>152</v>
      </c>
      <c r="H23" s="2" t="s">
        <v>153</v>
      </c>
      <c r="I23" s="2" t="s">
        <v>154</v>
      </c>
      <c r="J23" s="2" t="s">
        <v>47</v>
      </c>
      <c r="K23" s="29" t="s">
        <v>155</v>
      </c>
      <c r="L23" s="29" t="s">
        <v>156</v>
      </c>
      <c r="M23" s="2" t="s">
        <v>157</v>
      </c>
      <c r="N23" s="33" t="s">
        <v>158</v>
      </c>
      <c r="O23" s="16" t="s">
        <v>159</v>
      </c>
      <c r="P23" s="17" t="s">
        <v>160</v>
      </c>
      <c r="Q23" s="18" t="s">
        <v>161</v>
      </c>
      <c r="R23" s="19" t="s">
        <v>162</v>
      </c>
      <c r="S23" s="2" t="s">
        <v>55</v>
      </c>
      <c r="T23" s="2" t="s">
        <v>56</v>
      </c>
      <c r="U23" s="37" t="s">
        <v>47</v>
      </c>
      <c r="V23" s="20"/>
      <c r="W23" s="27">
        <v>41640.25</v>
      </c>
      <c r="X23" s="2" t="s">
        <v>57</v>
      </c>
      <c r="Y23" s="21" t="s">
        <v>68</v>
      </c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>
        <v>6690.9699999999993</v>
      </c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3"/>
      <c r="AX23" s="24">
        <f t="shared" si="0"/>
        <v>6690.9699999999993</v>
      </c>
      <c r="AY23" s="25"/>
      <c r="AZ23" s="26"/>
    </row>
    <row r="24" spans="1:52" s="3" customFormat="1" ht="24.75" customHeight="1" x14ac:dyDescent="0.2">
      <c r="A24" s="15">
        <v>25</v>
      </c>
      <c r="B24" s="2" t="s">
        <v>36</v>
      </c>
      <c r="C24" s="2" t="s">
        <v>37</v>
      </c>
      <c r="D24" s="2" t="s">
        <v>38</v>
      </c>
      <c r="E24" s="2" t="s">
        <v>43</v>
      </c>
      <c r="F24" s="2" t="s">
        <v>37</v>
      </c>
      <c r="G24" s="2" t="s">
        <v>163</v>
      </c>
      <c r="H24" s="2" t="s">
        <v>164</v>
      </c>
      <c r="I24" s="2" t="s">
        <v>75</v>
      </c>
      <c r="J24" s="2" t="s">
        <v>47</v>
      </c>
      <c r="K24" s="29" t="s">
        <v>165</v>
      </c>
      <c r="L24" s="29" t="s">
        <v>166</v>
      </c>
      <c r="M24" s="2" t="s">
        <v>47</v>
      </c>
      <c r="N24" s="33" t="s">
        <v>158</v>
      </c>
      <c r="O24" s="16" t="s">
        <v>159</v>
      </c>
      <c r="P24" s="17" t="s">
        <v>160</v>
      </c>
      <c r="Q24" s="18" t="s">
        <v>161</v>
      </c>
      <c r="R24" s="19" t="s">
        <v>162</v>
      </c>
      <c r="S24" s="2" t="s">
        <v>55</v>
      </c>
      <c r="T24" s="2" t="s">
        <v>56</v>
      </c>
      <c r="U24" s="37" t="s">
        <v>47</v>
      </c>
      <c r="V24" s="20"/>
      <c r="W24" s="27">
        <v>41640.25</v>
      </c>
      <c r="X24" s="2" t="s">
        <v>57</v>
      </c>
      <c r="Y24" s="21" t="s">
        <v>58</v>
      </c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>
        <v>135226.38</v>
      </c>
      <c r="AM24" s="22">
        <v>116</v>
      </c>
      <c r="AN24" s="22"/>
      <c r="AO24" s="22"/>
      <c r="AP24" s="22"/>
      <c r="AQ24" s="22"/>
      <c r="AR24" s="22"/>
      <c r="AS24" s="22"/>
      <c r="AT24" s="22"/>
      <c r="AU24" s="22"/>
      <c r="AV24" s="22"/>
      <c r="AW24" s="23"/>
      <c r="AX24" s="24">
        <f t="shared" si="0"/>
        <v>135226.38</v>
      </c>
      <c r="AY24" s="25">
        <v>116</v>
      </c>
      <c r="AZ24" s="26"/>
    </row>
    <row r="25" spans="1:52" s="3" customFormat="1" ht="24.75" customHeight="1" x14ac:dyDescent="0.2">
      <c r="A25" s="15">
        <v>28</v>
      </c>
      <c r="B25" s="2" t="s">
        <v>36</v>
      </c>
      <c r="C25" s="2" t="s">
        <v>37</v>
      </c>
      <c r="D25" s="2" t="s">
        <v>38</v>
      </c>
      <c r="E25" s="2" t="s">
        <v>43</v>
      </c>
      <c r="F25" s="2" t="s">
        <v>37</v>
      </c>
      <c r="G25" s="2" t="s">
        <v>173</v>
      </c>
      <c r="H25" s="2" t="s">
        <v>174</v>
      </c>
      <c r="I25" s="2" t="s">
        <v>89</v>
      </c>
      <c r="J25" s="2" t="s">
        <v>47</v>
      </c>
      <c r="K25" s="29" t="s">
        <v>91</v>
      </c>
      <c r="L25" s="29" t="s">
        <v>175</v>
      </c>
      <c r="M25" s="2" t="s">
        <v>176</v>
      </c>
      <c r="N25" s="33" t="s">
        <v>177</v>
      </c>
      <c r="O25" s="16" t="s">
        <v>178</v>
      </c>
      <c r="P25" s="17" t="s">
        <v>179</v>
      </c>
      <c r="Q25" s="18" t="s">
        <v>180</v>
      </c>
      <c r="R25" s="19" t="s">
        <v>181</v>
      </c>
      <c r="S25" s="2" t="s">
        <v>55</v>
      </c>
      <c r="T25" s="2" t="s">
        <v>56</v>
      </c>
      <c r="U25" s="37" t="s">
        <v>47</v>
      </c>
      <c r="V25" s="20"/>
      <c r="W25" s="27">
        <v>41640.25</v>
      </c>
      <c r="X25" s="2" t="s">
        <v>57</v>
      </c>
      <c r="Y25" s="21" t="s">
        <v>58</v>
      </c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>
        <v>744511.15</v>
      </c>
      <c r="AM25" s="22">
        <v>462.08</v>
      </c>
      <c r="AN25" s="22"/>
      <c r="AO25" s="22"/>
      <c r="AP25" s="22"/>
      <c r="AQ25" s="22"/>
      <c r="AR25" s="22"/>
      <c r="AS25" s="22"/>
      <c r="AT25" s="22"/>
      <c r="AU25" s="22"/>
      <c r="AV25" s="22"/>
      <c r="AW25" s="23"/>
      <c r="AX25" s="24">
        <f t="shared" si="0"/>
        <v>744511.15</v>
      </c>
      <c r="AY25" s="25">
        <v>462.08</v>
      </c>
      <c r="AZ25" s="26"/>
    </row>
    <row r="26" spans="1:52" s="3" customFormat="1" ht="24.75" customHeight="1" x14ac:dyDescent="0.2">
      <c r="A26" s="15">
        <v>29</v>
      </c>
      <c r="B26" s="2" t="s">
        <v>36</v>
      </c>
      <c r="C26" s="2" t="s">
        <v>37</v>
      </c>
      <c r="D26" s="2" t="s">
        <v>38</v>
      </c>
      <c r="E26" s="2" t="s">
        <v>43</v>
      </c>
      <c r="F26" s="2" t="s">
        <v>37</v>
      </c>
      <c r="G26" s="2" t="s">
        <v>182</v>
      </c>
      <c r="H26" s="2" t="s">
        <v>183</v>
      </c>
      <c r="I26" s="2" t="s">
        <v>89</v>
      </c>
      <c r="J26" s="2" t="s">
        <v>47</v>
      </c>
      <c r="K26" s="29" t="s">
        <v>91</v>
      </c>
      <c r="L26" s="29" t="s">
        <v>175</v>
      </c>
      <c r="M26" s="2" t="s">
        <v>184</v>
      </c>
      <c r="N26" s="33" t="s">
        <v>177</v>
      </c>
      <c r="O26" s="16" t="s">
        <v>178</v>
      </c>
      <c r="P26" s="17" t="s">
        <v>179</v>
      </c>
      <c r="Q26" s="18" t="s">
        <v>180</v>
      </c>
      <c r="R26" s="19" t="s">
        <v>181</v>
      </c>
      <c r="S26" s="2" t="s">
        <v>55</v>
      </c>
      <c r="T26" s="2" t="s">
        <v>56</v>
      </c>
      <c r="U26" s="37" t="s">
        <v>47</v>
      </c>
      <c r="V26" s="20"/>
      <c r="W26" s="27">
        <v>41640.25</v>
      </c>
      <c r="X26" s="2" t="s">
        <v>57</v>
      </c>
      <c r="Y26" s="21" t="s">
        <v>58</v>
      </c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>
        <v>186686.05</v>
      </c>
      <c r="AM26" s="22">
        <v>160</v>
      </c>
      <c r="AN26" s="22"/>
      <c r="AO26" s="22"/>
      <c r="AP26" s="22"/>
      <c r="AQ26" s="22"/>
      <c r="AR26" s="22"/>
      <c r="AS26" s="22"/>
      <c r="AT26" s="22"/>
      <c r="AU26" s="22"/>
      <c r="AV26" s="22"/>
      <c r="AW26" s="23"/>
      <c r="AX26" s="24">
        <f t="shared" si="0"/>
        <v>186686.05</v>
      </c>
      <c r="AY26" s="25">
        <v>160</v>
      </c>
      <c r="AZ26" s="26"/>
    </row>
    <row r="27" spans="1:52" s="3" customFormat="1" ht="24.75" customHeight="1" x14ac:dyDescent="0.2">
      <c r="A27" s="15">
        <v>30</v>
      </c>
      <c r="B27" s="2" t="s">
        <v>36</v>
      </c>
      <c r="C27" s="2" t="s">
        <v>37</v>
      </c>
      <c r="D27" s="2" t="s">
        <v>38</v>
      </c>
      <c r="E27" s="2" t="s">
        <v>43</v>
      </c>
      <c r="F27" s="2" t="s">
        <v>37</v>
      </c>
      <c r="G27" s="2" t="s">
        <v>185</v>
      </c>
      <c r="H27" s="2" t="s">
        <v>186</v>
      </c>
      <c r="I27" s="2" t="s">
        <v>80</v>
      </c>
      <c r="J27" s="2" t="s">
        <v>47</v>
      </c>
      <c r="K27" s="29" t="s">
        <v>187</v>
      </c>
      <c r="L27" s="29" t="s">
        <v>188</v>
      </c>
      <c r="M27" s="2" t="s">
        <v>189</v>
      </c>
      <c r="N27" s="33" t="s">
        <v>190</v>
      </c>
      <c r="O27" s="16" t="s">
        <v>191</v>
      </c>
      <c r="P27" s="17" t="s">
        <v>192</v>
      </c>
      <c r="Q27" s="18" t="s">
        <v>193</v>
      </c>
      <c r="R27" s="19" t="s">
        <v>194</v>
      </c>
      <c r="S27" s="2" t="s">
        <v>55</v>
      </c>
      <c r="T27" s="2" t="s">
        <v>56</v>
      </c>
      <c r="U27" s="37" t="s">
        <v>47</v>
      </c>
      <c r="V27" s="20"/>
      <c r="W27" s="27">
        <v>41640.25</v>
      </c>
      <c r="X27" s="2" t="s">
        <v>57</v>
      </c>
      <c r="Y27" s="21" t="s">
        <v>58</v>
      </c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>
        <v>190763.13</v>
      </c>
      <c r="AM27" s="22">
        <v>167</v>
      </c>
      <c r="AN27" s="22"/>
      <c r="AO27" s="22"/>
      <c r="AP27" s="22"/>
      <c r="AQ27" s="22"/>
      <c r="AR27" s="22"/>
      <c r="AS27" s="22"/>
      <c r="AT27" s="22"/>
      <c r="AU27" s="22"/>
      <c r="AV27" s="22"/>
      <c r="AW27" s="23"/>
      <c r="AX27" s="24">
        <f t="shared" si="0"/>
        <v>190763.13</v>
      </c>
      <c r="AY27" s="25">
        <v>167</v>
      </c>
      <c r="AZ27" s="26"/>
    </row>
    <row r="28" spans="1:52" s="3" customFormat="1" ht="24.75" customHeight="1" x14ac:dyDescent="0.2">
      <c r="A28" s="15">
        <v>31</v>
      </c>
      <c r="B28" s="2" t="s">
        <v>36</v>
      </c>
      <c r="C28" s="2" t="s">
        <v>37</v>
      </c>
      <c r="D28" s="2" t="s">
        <v>38</v>
      </c>
      <c r="E28" s="2" t="s">
        <v>43</v>
      </c>
      <c r="F28" s="2" t="s">
        <v>37</v>
      </c>
      <c r="G28" s="2" t="s">
        <v>195</v>
      </c>
      <c r="H28" s="2" t="s">
        <v>123</v>
      </c>
      <c r="I28" s="2" t="s">
        <v>46</v>
      </c>
      <c r="J28" s="2" t="s">
        <v>47</v>
      </c>
      <c r="K28" s="29" t="s">
        <v>187</v>
      </c>
      <c r="L28" s="29" t="s">
        <v>196</v>
      </c>
      <c r="M28" s="2" t="s">
        <v>197</v>
      </c>
      <c r="N28" s="33" t="s">
        <v>198</v>
      </c>
      <c r="O28" s="16" t="s">
        <v>199</v>
      </c>
      <c r="P28" s="17" t="s">
        <v>200</v>
      </c>
      <c r="Q28" s="18" t="s">
        <v>201</v>
      </c>
      <c r="R28" s="19" t="s">
        <v>202</v>
      </c>
      <c r="S28" s="2" t="s">
        <v>55</v>
      </c>
      <c r="T28" s="2" t="s">
        <v>56</v>
      </c>
      <c r="U28" s="37" t="s">
        <v>47</v>
      </c>
      <c r="V28" s="20"/>
      <c r="W28" s="27">
        <v>41640.25</v>
      </c>
      <c r="X28" s="2" t="s">
        <v>57</v>
      </c>
      <c r="Y28" s="21" t="s">
        <v>58</v>
      </c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>
        <v>151813.84</v>
      </c>
      <c r="AM28" s="22">
        <v>131</v>
      </c>
      <c r="AN28" s="22"/>
      <c r="AO28" s="22"/>
      <c r="AP28" s="22"/>
      <c r="AQ28" s="22"/>
      <c r="AR28" s="22"/>
      <c r="AS28" s="22"/>
      <c r="AT28" s="22"/>
      <c r="AU28" s="22"/>
      <c r="AV28" s="22"/>
      <c r="AW28" s="23"/>
      <c r="AX28" s="24">
        <f t="shared" si="0"/>
        <v>151813.84</v>
      </c>
      <c r="AY28" s="25">
        <v>131</v>
      </c>
      <c r="AZ28" s="26"/>
    </row>
    <row r="29" spans="1:52" s="3" customFormat="1" ht="24.75" customHeight="1" x14ac:dyDescent="0.2">
      <c r="A29" s="15">
        <v>32</v>
      </c>
      <c r="B29" s="2" t="s">
        <v>36</v>
      </c>
      <c r="C29" s="2" t="s">
        <v>37</v>
      </c>
      <c r="D29" s="2" t="s">
        <v>38</v>
      </c>
      <c r="E29" s="2" t="s">
        <v>43</v>
      </c>
      <c r="F29" s="2" t="s">
        <v>37</v>
      </c>
      <c r="G29" s="2" t="s">
        <v>195</v>
      </c>
      <c r="H29" s="2" t="s">
        <v>203</v>
      </c>
      <c r="I29" s="2" t="s">
        <v>38</v>
      </c>
      <c r="J29" s="2" t="s">
        <v>47</v>
      </c>
      <c r="K29" s="29" t="s">
        <v>187</v>
      </c>
      <c r="L29" s="29" t="s">
        <v>196</v>
      </c>
      <c r="M29" s="2" t="s">
        <v>197</v>
      </c>
      <c r="N29" s="33" t="s">
        <v>198</v>
      </c>
      <c r="O29" s="16" t="s">
        <v>199</v>
      </c>
      <c r="P29" s="17" t="s">
        <v>200</v>
      </c>
      <c r="Q29" s="18" t="s">
        <v>201</v>
      </c>
      <c r="R29" s="19" t="s">
        <v>202</v>
      </c>
      <c r="S29" s="2" t="s">
        <v>55</v>
      </c>
      <c r="T29" s="2" t="s">
        <v>56</v>
      </c>
      <c r="U29" s="37" t="s">
        <v>47</v>
      </c>
      <c r="V29" s="20"/>
      <c r="W29" s="27">
        <v>41640.25</v>
      </c>
      <c r="X29" s="2" t="s">
        <v>57</v>
      </c>
      <c r="Y29" s="21" t="s">
        <v>58</v>
      </c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>
        <v>146438.32</v>
      </c>
      <c r="AM29" s="22">
        <v>127</v>
      </c>
      <c r="AN29" s="22"/>
      <c r="AO29" s="22"/>
      <c r="AP29" s="22"/>
      <c r="AQ29" s="22"/>
      <c r="AR29" s="22"/>
      <c r="AS29" s="22"/>
      <c r="AT29" s="22"/>
      <c r="AU29" s="22"/>
      <c r="AV29" s="22"/>
      <c r="AW29" s="23"/>
      <c r="AX29" s="24">
        <f t="shared" si="0"/>
        <v>146438.32</v>
      </c>
      <c r="AY29" s="25">
        <v>127</v>
      </c>
      <c r="AZ29" s="26"/>
    </row>
    <row r="30" spans="1:52" s="3" customFormat="1" ht="24.75" customHeight="1" x14ac:dyDescent="0.2">
      <c r="A30" s="15">
        <v>33</v>
      </c>
      <c r="B30" s="2" t="s">
        <v>36</v>
      </c>
      <c r="C30" s="2" t="s">
        <v>37</v>
      </c>
      <c r="D30" s="2" t="s">
        <v>38</v>
      </c>
      <c r="E30" s="2" t="s">
        <v>43</v>
      </c>
      <c r="F30" s="2" t="s">
        <v>37</v>
      </c>
      <c r="G30" s="2" t="s">
        <v>204</v>
      </c>
      <c r="H30" s="2" t="s">
        <v>171</v>
      </c>
      <c r="I30" s="2" t="s">
        <v>205</v>
      </c>
      <c r="J30" s="2" t="s">
        <v>47</v>
      </c>
      <c r="K30" s="29" t="s">
        <v>67</v>
      </c>
      <c r="L30" s="29" t="s">
        <v>206</v>
      </c>
      <c r="M30" s="2" t="s">
        <v>207</v>
      </c>
      <c r="N30" s="33" t="s">
        <v>208</v>
      </c>
      <c r="O30" s="16" t="s">
        <v>209</v>
      </c>
      <c r="P30" s="17" t="s">
        <v>210</v>
      </c>
      <c r="Q30" s="18" t="s">
        <v>211</v>
      </c>
      <c r="R30" s="19" t="s">
        <v>212</v>
      </c>
      <c r="S30" s="2" t="s">
        <v>55</v>
      </c>
      <c r="T30" s="2" t="s">
        <v>56</v>
      </c>
      <c r="U30" s="37" t="s">
        <v>47</v>
      </c>
      <c r="V30" s="20"/>
      <c r="W30" s="27">
        <v>41640.25</v>
      </c>
      <c r="X30" s="2" t="s">
        <v>57</v>
      </c>
      <c r="Y30" s="21" t="s">
        <v>68</v>
      </c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>
        <v>29367.74</v>
      </c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3"/>
      <c r="AX30" s="24">
        <f t="shared" si="0"/>
        <v>29367.74</v>
      </c>
      <c r="AY30" s="25"/>
      <c r="AZ30" s="26"/>
    </row>
    <row r="31" spans="1:52" s="3" customFormat="1" ht="24.75" customHeight="1" x14ac:dyDescent="0.2">
      <c r="A31" s="15">
        <v>34</v>
      </c>
      <c r="B31" s="2" t="s">
        <v>36</v>
      </c>
      <c r="C31" s="2" t="s">
        <v>37</v>
      </c>
      <c r="D31" s="2" t="s">
        <v>38</v>
      </c>
      <c r="E31" s="2" t="s">
        <v>43</v>
      </c>
      <c r="F31" s="2" t="s">
        <v>37</v>
      </c>
      <c r="G31" s="2" t="s">
        <v>213</v>
      </c>
      <c r="H31" s="2" t="s">
        <v>214</v>
      </c>
      <c r="I31" s="2" t="s">
        <v>37</v>
      </c>
      <c r="J31" s="2" t="s">
        <v>47</v>
      </c>
      <c r="K31" s="29" t="s">
        <v>67</v>
      </c>
      <c r="L31" s="29" t="s">
        <v>206</v>
      </c>
      <c r="M31" s="2" t="s">
        <v>207</v>
      </c>
      <c r="N31" s="33" t="s">
        <v>208</v>
      </c>
      <c r="O31" s="16" t="s">
        <v>209</v>
      </c>
      <c r="P31" s="17" t="s">
        <v>210</v>
      </c>
      <c r="Q31" s="18" t="s">
        <v>211</v>
      </c>
      <c r="R31" s="19" t="s">
        <v>212</v>
      </c>
      <c r="S31" s="2" t="s">
        <v>55</v>
      </c>
      <c r="T31" s="2" t="s">
        <v>56</v>
      </c>
      <c r="U31" s="37" t="s">
        <v>47</v>
      </c>
      <c r="V31" s="20"/>
      <c r="W31" s="27">
        <v>41640.25</v>
      </c>
      <c r="X31" s="2" t="s">
        <v>57</v>
      </c>
      <c r="Y31" s="21" t="s">
        <v>68</v>
      </c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>
        <v>24039.95</v>
      </c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3"/>
      <c r="AX31" s="24">
        <f t="shared" si="0"/>
        <v>24039.95</v>
      </c>
      <c r="AY31" s="25"/>
      <c r="AZ31" s="26"/>
    </row>
    <row r="32" spans="1:52" s="3" customFormat="1" ht="24.75" customHeight="1" x14ac:dyDescent="0.2">
      <c r="A32" s="15">
        <v>37</v>
      </c>
      <c r="B32" s="2" t="s">
        <v>36</v>
      </c>
      <c r="C32" s="2" t="s">
        <v>37</v>
      </c>
      <c r="D32" s="2" t="s">
        <v>38</v>
      </c>
      <c r="E32" s="2" t="s">
        <v>43</v>
      </c>
      <c r="F32" s="2" t="s">
        <v>37</v>
      </c>
      <c r="G32" s="2" t="s">
        <v>218</v>
      </c>
      <c r="H32" s="2" t="s">
        <v>219</v>
      </c>
      <c r="I32" s="2" t="s">
        <v>46</v>
      </c>
      <c r="J32" s="2" t="s">
        <v>47</v>
      </c>
      <c r="K32" s="29" t="s">
        <v>145</v>
      </c>
      <c r="L32" s="29" t="s">
        <v>220</v>
      </c>
      <c r="M32" s="2" t="s">
        <v>221</v>
      </c>
      <c r="N32" s="33" t="s">
        <v>222</v>
      </c>
      <c r="O32" s="16" t="s">
        <v>223</v>
      </c>
      <c r="P32" s="17" t="s">
        <v>224</v>
      </c>
      <c r="Q32" s="18" t="s">
        <v>225</v>
      </c>
      <c r="R32" s="19" t="s">
        <v>226</v>
      </c>
      <c r="S32" s="2" t="s">
        <v>55</v>
      </c>
      <c r="T32" s="2" t="s">
        <v>56</v>
      </c>
      <c r="U32" s="37" t="s">
        <v>47</v>
      </c>
      <c r="V32" s="20"/>
      <c r="W32" s="27">
        <v>41640.25</v>
      </c>
      <c r="X32" s="2" t="s">
        <v>57</v>
      </c>
      <c r="Y32" s="21" t="s">
        <v>68</v>
      </c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>
        <v>13226.970000000001</v>
      </c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3"/>
      <c r="AX32" s="24">
        <f t="shared" si="0"/>
        <v>13226.970000000001</v>
      </c>
      <c r="AY32" s="25"/>
      <c r="AZ32" s="26"/>
    </row>
    <row r="33" spans="1:52" s="3" customFormat="1" ht="24.75" customHeight="1" x14ac:dyDescent="0.2">
      <c r="A33" s="15">
        <v>39</v>
      </c>
      <c r="B33" s="2" t="s">
        <v>36</v>
      </c>
      <c r="C33" s="2" t="s">
        <v>37</v>
      </c>
      <c r="D33" s="2" t="s">
        <v>38</v>
      </c>
      <c r="E33" s="2" t="s">
        <v>43</v>
      </c>
      <c r="F33" s="2" t="s">
        <v>37</v>
      </c>
      <c r="G33" s="2" t="s">
        <v>234</v>
      </c>
      <c r="H33" s="2" t="s">
        <v>235</v>
      </c>
      <c r="I33" s="2" t="s">
        <v>148</v>
      </c>
      <c r="J33" s="2" t="s">
        <v>47</v>
      </c>
      <c r="K33" s="29" t="s">
        <v>236</v>
      </c>
      <c r="L33" s="29" t="s">
        <v>237</v>
      </c>
      <c r="M33" s="2" t="s">
        <v>238</v>
      </c>
      <c r="N33" s="33" t="s">
        <v>229</v>
      </c>
      <c r="O33" s="16" t="s">
        <v>230</v>
      </c>
      <c r="P33" s="17" t="s">
        <v>231</v>
      </c>
      <c r="Q33" s="18" t="s">
        <v>232</v>
      </c>
      <c r="R33" s="19" t="s">
        <v>233</v>
      </c>
      <c r="S33" s="2" t="s">
        <v>55</v>
      </c>
      <c r="T33" s="2" t="s">
        <v>56</v>
      </c>
      <c r="U33" s="37" t="s">
        <v>47</v>
      </c>
      <c r="V33" s="20"/>
      <c r="W33" s="27">
        <v>41640.25</v>
      </c>
      <c r="X33" s="2" t="s">
        <v>57</v>
      </c>
      <c r="Y33" s="21" t="s">
        <v>58</v>
      </c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>
        <v>356384.58999999997</v>
      </c>
      <c r="AM33" s="22">
        <v>301</v>
      </c>
      <c r="AN33" s="22"/>
      <c r="AO33" s="22"/>
      <c r="AP33" s="22"/>
      <c r="AQ33" s="22"/>
      <c r="AR33" s="22"/>
      <c r="AS33" s="22"/>
      <c r="AT33" s="22"/>
      <c r="AU33" s="22"/>
      <c r="AV33" s="22"/>
      <c r="AW33" s="23"/>
      <c r="AX33" s="24">
        <f t="shared" si="0"/>
        <v>356384.58999999997</v>
      </c>
      <c r="AY33" s="25">
        <v>301</v>
      </c>
      <c r="AZ33" s="26"/>
    </row>
    <row r="34" spans="1:52" s="3" customFormat="1" ht="24.75" customHeight="1" x14ac:dyDescent="0.2">
      <c r="A34" s="15">
        <v>40</v>
      </c>
      <c r="B34" s="2" t="s">
        <v>36</v>
      </c>
      <c r="C34" s="2" t="s">
        <v>37</v>
      </c>
      <c r="D34" s="2" t="s">
        <v>38</v>
      </c>
      <c r="E34" s="2" t="s">
        <v>43</v>
      </c>
      <c r="F34" s="2" t="s">
        <v>37</v>
      </c>
      <c r="G34" s="2" t="s">
        <v>59</v>
      </c>
      <c r="H34" s="2" t="s">
        <v>239</v>
      </c>
      <c r="I34" s="2" t="s">
        <v>144</v>
      </c>
      <c r="J34" s="2" t="s">
        <v>47</v>
      </c>
      <c r="K34" s="29" t="s">
        <v>145</v>
      </c>
      <c r="L34" s="29" t="s">
        <v>240</v>
      </c>
      <c r="M34" s="2" t="s">
        <v>241</v>
      </c>
      <c r="N34" s="33" t="s">
        <v>229</v>
      </c>
      <c r="O34" s="16" t="s">
        <v>230</v>
      </c>
      <c r="P34" s="17" t="s">
        <v>231</v>
      </c>
      <c r="Q34" s="18" t="s">
        <v>232</v>
      </c>
      <c r="R34" s="19" t="s">
        <v>233</v>
      </c>
      <c r="S34" s="2" t="s">
        <v>55</v>
      </c>
      <c r="T34" s="2" t="s">
        <v>56</v>
      </c>
      <c r="U34" s="37" t="s">
        <v>47</v>
      </c>
      <c r="V34" s="20"/>
      <c r="W34" s="27">
        <v>41640.25</v>
      </c>
      <c r="X34" s="2" t="s">
        <v>57</v>
      </c>
      <c r="Y34" s="21" t="s">
        <v>58</v>
      </c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>
        <v>518952.25000000012</v>
      </c>
      <c r="AM34" s="22">
        <v>480</v>
      </c>
      <c r="AN34" s="22"/>
      <c r="AO34" s="22"/>
      <c r="AP34" s="22"/>
      <c r="AQ34" s="22"/>
      <c r="AR34" s="22"/>
      <c r="AS34" s="22"/>
      <c r="AT34" s="22"/>
      <c r="AU34" s="22"/>
      <c r="AV34" s="22"/>
      <c r="AW34" s="23"/>
      <c r="AX34" s="24">
        <f t="shared" si="0"/>
        <v>518952.25000000012</v>
      </c>
      <c r="AY34" s="25">
        <v>480</v>
      </c>
      <c r="AZ34" s="26"/>
    </row>
    <row r="35" spans="1:52" s="3" customFormat="1" ht="24.75" customHeight="1" x14ac:dyDescent="0.2">
      <c r="A35" s="15">
        <v>41</v>
      </c>
      <c r="B35" s="2" t="s">
        <v>36</v>
      </c>
      <c r="C35" s="2" t="s">
        <v>37</v>
      </c>
      <c r="D35" s="2" t="s">
        <v>38</v>
      </c>
      <c r="E35" s="2" t="s">
        <v>43</v>
      </c>
      <c r="F35" s="2" t="s">
        <v>37</v>
      </c>
      <c r="G35" s="2" t="s">
        <v>59</v>
      </c>
      <c r="H35" s="2" t="s">
        <v>242</v>
      </c>
      <c r="I35" s="2" t="s">
        <v>38</v>
      </c>
      <c r="J35" s="2" t="s">
        <v>47</v>
      </c>
      <c r="K35" s="29" t="s">
        <v>145</v>
      </c>
      <c r="L35" s="29" t="s">
        <v>240</v>
      </c>
      <c r="M35" s="2" t="s">
        <v>241</v>
      </c>
      <c r="N35" s="33" t="s">
        <v>229</v>
      </c>
      <c r="O35" s="16" t="s">
        <v>230</v>
      </c>
      <c r="P35" s="17" t="s">
        <v>231</v>
      </c>
      <c r="Q35" s="18" t="s">
        <v>232</v>
      </c>
      <c r="R35" s="19" t="s">
        <v>233</v>
      </c>
      <c r="S35" s="2" t="s">
        <v>55</v>
      </c>
      <c r="T35" s="2" t="s">
        <v>56</v>
      </c>
      <c r="U35" s="37" t="s">
        <v>47</v>
      </c>
      <c r="V35" s="20"/>
      <c r="W35" s="27">
        <v>41640.25</v>
      </c>
      <c r="X35" s="2" t="s">
        <v>57</v>
      </c>
      <c r="Y35" s="21" t="s">
        <v>58</v>
      </c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>
        <v>402395.58</v>
      </c>
      <c r="AM35" s="22">
        <v>342</v>
      </c>
      <c r="AN35" s="22"/>
      <c r="AO35" s="22"/>
      <c r="AP35" s="22"/>
      <c r="AQ35" s="22"/>
      <c r="AR35" s="22"/>
      <c r="AS35" s="22"/>
      <c r="AT35" s="22"/>
      <c r="AU35" s="22"/>
      <c r="AV35" s="22"/>
      <c r="AW35" s="23"/>
      <c r="AX35" s="24">
        <f t="shared" si="0"/>
        <v>402395.58</v>
      </c>
      <c r="AY35" s="25">
        <v>342</v>
      </c>
      <c r="AZ35" s="26"/>
    </row>
    <row r="36" spans="1:52" s="3" customFormat="1" ht="24.75" customHeight="1" x14ac:dyDescent="0.2">
      <c r="A36" s="15">
        <v>42</v>
      </c>
      <c r="B36" s="2" t="s">
        <v>36</v>
      </c>
      <c r="C36" s="2" t="s">
        <v>37</v>
      </c>
      <c r="D36" s="2" t="s">
        <v>38</v>
      </c>
      <c r="E36" s="2" t="s">
        <v>43</v>
      </c>
      <c r="F36" s="2" t="s">
        <v>37</v>
      </c>
      <c r="G36" s="2" t="s">
        <v>243</v>
      </c>
      <c r="H36" s="2" t="s">
        <v>123</v>
      </c>
      <c r="I36" s="2" t="s">
        <v>244</v>
      </c>
      <c r="J36" s="2" t="s">
        <v>47</v>
      </c>
      <c r="K36" s="29" t="s">
        <v>245</v>
      </c>
      <c r="L36" s="29" t="s">
        <v>246</v>
      </c>
      <c r="M36" s="2" t="s">
        <v>247</v>
      </c>
      <c r="N36" s="33" t="s">
        <v>229</v>
      </c>
      <c r="O36" s="16" t="s">
        <v>230</v>
      </c>
      <c r="P36" s="17" t="s">
        <v>231</v>
      </c>
      <c r="Q36" s="18" t="s">
        <v>232</v>
      </c>
      <c r="R36" s="19" t="s">
        <v>233</v>
      </c>
      <c r="S36" s="2" t="s">
        <v>55</v>
      </c>
      <c r="T36" s="2" t="s">
        <v>56</v>
      </c>
      <c r="U36" s="37" t="s">
        <v>47</v>
      </c>
      <c r="V36" s="20"/>
      <c r="W36" s="27">
        <v>41640.25</v>
      </c>
      <c r="X36" s="2" t="s">
        <v>57</v>
      </c>
      <c r="Y36" s="21" t="s">
        <v>58</v>
      </c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>
        <v>106601.19999999998</v>
      </c>
      <c r="AM36" s="22">
        <v>85</v>
      </c>
      <c r="AN36" s="22"/>
      <c r="AO36" s="22"/>
      <c r="AP36" s="22"/>
      <c r="AQ36" s="22"/>
      <c r="AR36" s="22"/>
      <c r="AS36" s="22"/>
      <c r="AT36" s="22"/>
      <c r="AU36" s="22"/>
      <c r="AV36" s="22"/>
      <c r="AW36" s="23"/>
      <c r="AX36" s="24">
        <f t="shared" si="0"/>
        <v>106601.19999999998</v>
      </c>
      <c r="AY36" s="25">
        <v>85</v>
      </c>
      <c r="AZ36" s="26"/>
    </row>
    <row r="37" spans="1:52" s="3" customFormat="1" ht="24.75" customHeight="1" x14ac:dyDescent="0.2">
      <c r="A37" s="15">
        <v>43</v>
      </c>
      <c r="B37" s="2" t="s">
        <v>36</v>
      </c>
      <c r="C37" s="2" t="s">
        <v>37</v>
      </c>
      <c r="D37" s="2" t="s">
        <v>38</v>
      </c>
      <c r="E37" s="2" t="s">
        <v>43</v>
      </c>
      <c r="F37" s="2" t="s">
        <v>37</v>
      </c>
      <c r="G37" s="2" t="s">
        <v>185</v>
      </c>
      <c r="H37" s="2" t="s">
        <v>248</v>
      </c>
      <c r="I37" s="2" t="s">
        <v>148</v>
      </c>
      <c r="J37" s="2" t="s">
        <v>47</v>
      </c>
      <c r="K37" s="29" t="s">
        <v>249</v>
      </c>
      <c r="L37" s="29" t="s">
        <v>250</v>
      </c>
      <c r="M37" s="2" t="s">
        <v>251</v>
      </c>
      <c r="N37" s="33" t="s">
        <v>229</v>
      </c>
      <c r="O37" s="16" t="s">
        <v>230</v>
      </c>
      <c r="P37" s="17" t="s">
        <v>231</v>
      </c>
      <c r="Q37" s="18" t="s">
        <v>232</v>
      </c>
      <c r="R37" s="19" t="s">
        <v>233</v>
      </c>
      <c r="S37" s="2" t="s">
        <v>55</v>
      </c>
      <c r="T37" s="2" t="s">
        <v>56</v>
      </c>
      <c r="U37" s="37" t="s">
        <v>47</v>
      </c>
      <c r="V37" s="20"/>
      <c r="W37" s="27">
        <v>41640.25</v>
      </c>
      <c r="X37" s="2" t="s">
        <v>57</v>
      </c>
      <c r="Y37" s="21" t="s">
        <v>58</v>
      </c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>
        <v>261770.37000000002</v>
      </c>
      <c r="AM37" s="22">
        <v>219</v>
      </c>
      <c r="AN37" s="22"/>
      <c r="AO37" s="22"/>
      <c r="AP37" s="22"/>
      <c r="AQ37" s="22"/>
      <c r="AR37" s="22"/>
      <c r="AS37" s="22"/>
      <c r="AT37" s="22"/>
      <c r="AU37" s="22"/>
      <c r="AV37" s="22"/>
      <c r="AW37" s="23"/>
      <c r="AX37" s="24">
        <f t="shared" si="0"/>
        <v>261770.37000000002</v>
      </c>
      <c r="AY37" s="25">
        <v>219</v>
      </c>
      <c r="AZ37" s="26"/>
    </row>
    <row r="38" spans="1:52" s="3" customFormat="1" ht="24.75" customHeight="1" x14ac:dyDescent="0.2">
      <c r="A38" s="15">
        <v>44</v>
      </c>
      <c r="B38" s="2" t="s">
        <v>36</v>
      </c>
      <c r="C38" s="2" t="s">
        <v>37</v>
      </c>
      <c r="D38" s="2" t="s">
        <v>38</v>
      </c>
      <c r="E38" s="2" t="s">
        <v>43</v>
      </c>
      <c r="F38" s="2" t="s">
        <v>37</v>
      </c>
      <c r="G38" s="2" t="s">
        <v>252</v>
      </c>
      <c r="H38" s="2" t="s">
        <v>79</v>
      </c>
      <c r="I38" s="2" t="s">
        <v>253</v>
      </c>
      <c r="J38" s="2" t="s">
        <v>47</v>
      </c>
      <c r="K38" s="29" t="s">
        <v>254</v>
      </c>
      <c r="L38" s="29" t="s">
        <v>255</v>
      </c>
      <c r="M38" s="2" t="s">
        <v>256</v>
      </c>
      <c r="N38" s="33" t="s">
        <v>51</v>
      </c>
      <c r="O38" s="16" t="s">
        <v>230</v>
      </c>
      <c r="P38" s="17" t="s">
        <v>231</v>
      </c>
      <c r="Q38" s="18" t="s">
        <v>232</v>
      </c>
      <c r="R38" s="19" t="s">
        <v>233</v>
      </c>
      <c r="S38" s="2" t="s">
        <v>55</v>
      </c>
      <c r="T38" s="2" t="s">
        <v>56</v>
      </c>
      <c r="U38" s="37" t="s">
        <v>47</v>
      </c>
      <c r="V38" s="20"/>
      <c r="W38" s="27">
        <v>41640.25</v>
      </c>
      <c r="X38" s="2" t="s">
        <v>57</v>
      </c>
      <c r="Y38" s="21" t="s">
        <v>58</v>
      </c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>
        <v>120917</v>
      </c>
      <c r="AM38" s="22">
        <v>123</v>
      </c>
      <c r="AN38" s="22"/>
      <c r="AO38" s="22"/>
      <c r="AP38" s="22"/>
      <c r="AQ38" s="22"/>
      <c r="AR38" s="22"/>
      <c r="AS38" s="22"/>
      <c r="AT38" s="22"/>
      <c r="AU38" s="22"/>
      <c r="AV38" s="22"/>
      <c r="AW38" s="23"/>
      <c r="AX38" s="24">
        <v>120917</v>
      </c>
      <c r="AY38" s="25">
        <v>123</v>
      </c>
      <c r="AZ38" s="26"/>
    </row>
    <row r="39" spans="1:52" s="3" customFormat="1" ht="24.75" customHeight="1" x14ac:dyDescent="0.2">
      <c r="A39" s="15">
        <v>46</v>
      </c>
      <c r="B39" s="2" t="s">
        <v>36</v>
      </c>
      <c r="C39" s="2" t="s">
        <v>37</v>
      </c>
      <c r="D39" s="2" t="s">
        <v>38</v>
      </c>
      <c r="E39" s="2" t="s">
        <v>43</v>
      </c>
      <c r="F39" s="2" t="s">
        <v>37</v>
      </c>
      <c r="G39" s="2" t="s">
        <v>152</v>
      </c>
      <c r="H39" s="2" t="s">
        <v>123</v>
      </c>
      <c r="I39" s="2" t="s">
        <v>260</v>
      </c>
      <c r="J39" s="2" t="s">
        <v>47</v>
      </c>
      <c r="K39" s="29" t="s">
        <v>261</v>
      </c>
      <c r="L39" s="29" t="s">
        <v>262</v>
      </c>
      <c r="M39" s="2" t="s">
        <v>263</v>
      </c>
      <c r="N39" s="33" t="s">
        <v>264</v>
      </c>
      <c r="O39" s="16" t="s">
        <v>265</v>
      </c>
      <c r="P39" s="17" t="s">
        <v>266</v>
      </c>
      <c r="Q39" s="18" t="s">
        <v>267</v>
      </c>
      <c r="R39" s="19" t="s">
        <v>268</v>
      </c>
      <c r="S39" s="2" t="s">
        <v>55</v>
      </c>
      <c r="T39" s="2" t="s">
        <v>56</v>
      </c>
      <c r="U39" s="37" t="s">
        <v>47</v>
      </c>
      <c r="V39" s="20"/>
      <c r="W39" s="27">
        <v>41640.25</v>
      </c>
      <c r="X39" s="2" t="s">
        <v>57</v>
      </c>
      <c r="Y39" s="21" t="s">
        <v>58</v>
      </c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>
        <v>318782.24</v>
      </c>
      <c r="AM39" s="22">
        <v>272</v>
      </c>
      <c r="AN39" s="22"/>
      <c r="AO39" s="22"/>
      <c r="AP39" s="22"/>
      <c r="AQ39" s="22"/>
      <c r="AR39" s="22"/>
      <c r="AS39" s="22"/>
      <c r="AT39" s="22"/>
      <c r="AU39" s="22"/>
      <c r="AV39" s="22"/>
      <c r="AW39" s="23"/>
      <c r="AX39" s="24">
        <f t="shared" ref="AX39:AX102" si="1">Z39+AB39+AD39+AF39+AH39+AJ39+AL39+AN39+AP39+AR39+AT39+AV39</f>
        <v>318782.24</v>
      </c>
      <c r="AY39" s="25">
        <v>272</v>
      </c>
      <c r="AZ39" s="26"/>
    </row>
    <row r="40" spans="1:52" s="3" customFormat="1" ht="24.75" customHeight="1" x14ac:dyDescent="0.2">
      <c r="A40" s="15">
        <v>47</v>
      </c>
      <c r="B40" s="2" t="s">
        <v>36</v>
      </c>
      <c r="C40" s="2" t="s">
        <v>37</v>
      </c>
      <c r="D40" s="2" t="s">
        <v>38</v>
      </c>
      <c r="E40" s="2" t="s">
        <v>43</v>
      </c>
      <c r="F40" s="2" t="s">
        <v>37</v>
      </c>
      <c r="G40" s="2" t="s">
        <v>269</v>
      </c>
      <c r="H40" s="2" t="s">
        <v>79</v>
      </c>
      <c r="I40" s="2" t="s">
        <v>270</v>
      </c>
      <c r="J40" s="2" t="s">
        <v>47</v>
      </c>
      <c r="K40" s="29" t="s">
        <v>67</v>
      </c>
      <c r="L40" s="29" t="s">
        <v>271</v>
      </c>
      <c r="M40" s="2" t="s">
        <v>272</v>
      </c>
      <c r="N40" s="33" t="s">
        <v>273</v>
      </c>
      <c r="O40" s="16" t="s">
        <v>274</v>
      </c>
      <c r="P40" s="17" t="s">
        <v>275</v>
      </c>
      <c r="Q40" s="18" t="s">
        <v>276</v>
      </c>
      <c r="R40" s="19" t="s">
        <v>277</v>
      </c>
      <c r="S40" s="2" t="s">
        <v>55</v>
      </c>
      <c r="T40" s="2" t="s">
        <v>56</v>
      </c>
      <c r="U40" s="37" t="s">
        <v>47</v>
      </c>
      <c r="V40" s="20"/>
      <c r="W40" s="27">
        <v>41640.25</v>
      </c>
      <c r="X40" s="2" t="s">
        <v>57</v>
      </c>
      <c r="Y40" s="21" t="s">
        <v>68</v>
      </c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>
        <v>109.25</v>
      </c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3"/>
      <c r="AX40" s="24">
        <f t="shared" si="1"/>
        <v>109.25</v>
      </c>
      <c r="AY40" s="25"/>
      <c r="AZ40" s="26"/>
    </row>
    <row r="41" spans="1:52" s="3" customFormat="1" ht="24.75" customHeight="1" x14ac:dyDescent="0.2">
      <c r="A41" s="15">
        <v>48</v>
      </c>
      <c r="B41" s="2" t="s">
        <v>36</v>
      </c>
      <c r="C41" s="2" t="s">
        <v>37</v>
      </c>
      <c r="D41" s="2" t="s">
        <v>38</v>
      </c>
      <c r="E41" s="2" t="s">
        <v>43</v>
      </c>
      <c r="F41" s="2" t="s">
        <v>37</v>
      </c>
      <c r="G41" s="2" t="s">
        <v>269</v>
      </c>
      <c r="H41" s="2" t="s">
        <v>278</v>
      </c>
      <c r="I41" s="2" t="s">
        <v>244</v>
      </c>
      <c r="J41" s="2" t="s">
        <v>47</v>
      </c>
      <c r="K41" s="29" t="s">
        <v>67</v>
      </c>
      <c r="L41" s="29" t="s">
        <v>271</v>
      </c>
      <c r="M41" s="2" t="s">
        <v>272</v>
      </c>
      <c r="N41" s="33" t="s">
        <v>273</v>
      </c>
      <c r="O41" s="16" t="s">
        <v>274</v>
      </c>
      <c r="P41" s="17" t="s">
        <v>275</v>
      </c>
      <c r="Q41" s="18" t="s">
        <v>276</v>
      </c>
      <c r="R41" s="19" t="s">
        <v>277</v>
      </c>
      <c r="S41" s="2" t="s">
        <v>55</v>
      </c>
      <c r="T41" s="2" t="s">
        <v>56</v>
      </c>
      <c r="U41" s="37" t="s">
        <v>47</v>
      </c>
      <c r="V41" s="20"/>
      <c r="W41" s="27">
        <v>41640.25</v>
      </c>
      <c r="X41" s="2" t="s">
        <v>57</v>
      </c>
      <c r="Y41" s="21" t="s">
        <v>68</v>
      </c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>
        <v>28500</v>
      </c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3"/>
      <c r="AX41" s="24">
        <f t="shared" si="1"/>
        <v>28500</v>
      </c>
      <c r="AY41" s="25"/>
      <c r="AZ41" s="26"/>
    </row>
    <row r="42" spans="1:52" s="3" customFormat="1" ht="24.75" customHeight="1" x14ac:dyDescent="0.2">
      <c r="A42" s="15">
        <v>49</v>
      </c>
      <c r="B42" s="2" t="s">
        <v>36</v>
      </c>
      <c r="C42" s="2" t="s">
        <v>37</v>
      </c>
      <c r="D42" s="2" t="s">
        <v>38</v>
      </c>
      <c r="E42" s="2" t="s">
        <v>43</v>
      </c>
      <c r="F42" s="2" t="s">
        <v>37</v>
      </c>
      <c r="G42" s="2" t="s">
        <v>269</v>
      </c>
      <c r="H42" s="2" t="s">
        <v>279</v>
      </c>
      <c r="I42" s="2" t="s">
        <v>71</v>
      </c>
      <c r="J42" s="2" t="s">
        <v>47</v>
      </c>
      <c r="K42" s="29" t="s">
        <v>67</v>
      </c>
      <c r="L42" s="29" t="s">
        <v>271</v>
      </c>
      <c r="M42" s="2" t="s">
        <v>272</v>
      </c>
      <c r="N42" s="33" t="s">
        <v>273</v>
      </c>
      <c r="O42" s="16" t="s">
        <v>274</v>
      </c>
      <c r="P42" s="17" t="s">
        <v>275</v>
      </c>
      <c r="Q42" s="18" t="s">
        <v>276</v>
      </c>
      <c r="R42" s="19" t="s">
        <v>277</v>
      </c>
      <c r="S42" s="2" t="s">
        <v>55</v>
      </c>
      <c r="T42" s="2" t="s">
        <v>56</v>
      </c>
      <c r="U42" s="37" t="s">
        <v>47</v>
      </c>
      <c r="V42" s="20"/>
      <c r="W42" s="27">
        <v>41640.25</v>
      </c>
      <c r="X42" s="2" t="s">
        <v>57</v>
      </c>
      <c r="Y42" s="21" t="s">
        <v>68</v>
      </c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>
        <v>18540</v>
      </c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3"/>
      <c r="AX42" s="24">
        <f t="shared" si="1"/>
        <v>18540</v>
      </c>
      <c r="AY42" s="25"/>
      <c r="AZ42" s="26"/>
    </row>
    <row r="43" spans="1:52" s="3" customFormat="1" ht="24.75" customHeight="1" x14ac:dyDescent="0.2">
      <c r="A43" s="15">
        <v>50</v>
      </c>
      <c r="B43" s="2" t="s">
        <v>36</v>
      </c>
      <c r="C43" s="2" t="s">
        <v>37</v>
      </c>
      <c r="D43" s="2" t="s">
        <v>38</v>
      </c>
      <c r="E43" s="2" t="s">
        <v>43</v>
      </c>
      <c r="F43" s="2" t="s">
        <v>37</v>
      </c>
      <c r="G43" s="2" t="s">
        <v>280</v>
      </c>
      <c r="H43" s="2" t="s">
        <v>203</v>
      </c>
      <c r="I43" s="2" t="s">
        <v>281</v>
      </c>
      <c r="J43" s="2" t="s">
        <v>47</v>
      </c>
      <c r="K43" s="29" t="s">
        <v>67</v>
      </c>
      <c r="L43" s="29" t="s">
        <v>271</v>
      </c>
      <c r="M43" s="2" t="s">
        <v>282</v>
      </c>
      <c r="N43" s="33" t="s">
        <v>273</v>
      </c>
      <c r="O43" s="16" t="s">
        <v>274</v>
      </c>
      <c r="P43" s="17" t="s">
        <v>275</v>
      </c>
      <c r="Q43" s="18" t="s">
        <v>276</v>
      </c>
      <c r="R43" s="19" t="s">
        <v>277</v>
      </c>
      <c r="S43" s="2" t="s">
        <v>55</v>
      </c>
      <c r="T43" s="2" t="s">
        <v>56</v>
      </c>
      <c r="U43" s="37" t="s">
        <v>47</v>
      </c>
      <c r="V43" s="20"/>
      <c r="W43" s="27">
        <v>41640.25</v>
      </c>
      <c r="X43" s="2" t="s">
        <v>57</v>
      </c>
      <c r="Y43" s="21" t="s">
        <v>58</v>
      </c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>
        <v>63200</v>
      </c>
      <c r="AM43" s="22">
        <v>64</v>
      </c>
      <c r="AN43" s="22"/>
      <c r="AO43" s="22"/>
      <c r="AP43" s="22"/>
      <c r="AQ43" s="22"/>
      <c r="AR43" s="22"/>
      <c r="AS43" s="22"/>
      <c r="AT43" s="22"/>
      <c r="AU43" s="22"/>
      <c r="AV43" s="22"/>
      <c r="AW43" s="23"/>
      <c r="AX43" s="24">
        <f t="shared" si="1"/>
        <v>63200</v>
      </c>
      <c r="AY43" s="25">
        <v>64</v>
      </c>
      <c r="AZ43" s="26"/>
    </row>
    <row r="44" spans="1:52" s="3" customFormat="1" ht="24.75" customHeight="1" x14ac:dyDescent="0.2">
      <c r="A44" s="15">
        <v>51</v>
      </c>
      <c r="B44" s="2" t="s">
        <v>36</v>
      </c>
      <c r="C44" s="2" t="s">
        <v>37</v>
      </c>
      <c r="D44" s="2" t="s">
        <v>38</v>
      </c>
      <c r="E44" s="2" t="s">
        <v>43</v>
      </c>
      <c r="F44" s="2" t="s">
        <v>37</v>
      </c>
      <c r="G44" s="2" t="s">
        <v>280</v>
      </c>
      <c r="H44" s="2" t="s">
        <v>214</v>
      </c>
      <c r="I44" s="2" t="s">
        <v>75</v>
      </c>
      <c r="J44" s="2" t="s">
        <v>47</v>
      </c>
      <c r="K44" s="29" t="s">
        <v>67</v>
      </c>
      <c r="L44" s="29" t="s">
        <v>271</v>
      </c>
      <c r="M44" s="2" t="s">
        <v>282</v>
      </c>
      <c r="N44" s="33" t="s">
        <v>273</v>
      </c>
      <c r="O44" s="16" t="s">
        <v>274</v>
      </c>
      <c r="P44" s="17" t="s">
        <v>275</v>
      </c>
      <c r="Q44" s="18" t="s">
        <v>276</v>
      </c>
      <c r="R44" s="19" t="s">
        <v>277</v>
      </c>
      <c r="S44" s="2" t="s">
        <v>55</v>
      </c>
      <c r="T44" s="2" t="s">
        <v>56</v>
      </c>
      <c r="U44" s="37" t="s">
        <v>47</v>
      </c>
      <c r="V44" s="20"/>
      <c r="W44" s="27">
        <v>41640.25</v>
      </c>
      <c r="X44" s="2" t="s">
        <v>57</v>
      </c>
      <c r="Y44" s="21" t="s">
        <v>68</v>
      </c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>
        <v>23000</v>
      </c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3"/>
      <c r="AX44" s="24">
        <f t="shared" si="1"/>
        <v>23000</v>
      </c>
      <c r="AY44" s="25"/>
      <c r="AZ44" s="26"/>
    </row>
    <row r="45" spans="1:52" s="3" customFormat="1" ht="24.75" customHeight="1" x14ac:dyDescent="0.2">
      <c r="A45" s="15">
        <v>52</v>
      </c>
      <c r="B45" s="2" t="s">
        <v>36</v>
      </c>
      <c r="C45" s="2" t="s">
        <v>37</v>
      </c>
      <c r="D45" s="2" t="s">
        <v>38</v>
      </c>
      <c r="E45" s="2" t="s">
        <v>43</v>
      </c>
      <c r="F45" s="2" t="s">
        <v>37</v>
      </c>
      <c r="G45" s="2" t="s">
        <v>280</v>
      </c>
      <c r="H45" s="2" t="s">
        <v>248</v>
      </c>
      <c r="I45" s="2" t="s">
        <v>107</v>
      </c>
      <c r="J45" s="2" t="s">
        <v>47</v>
      </c>
      <c r="K45" s="29" t="s">
        <v>67</v>
      </c>
      <c r="L45" s="29" t="s">
        <v>283</v>
      </c>
      <c r="M45" s="2" t="s">
        <v>284</v>
      </c>
      <c r="N45" s="33" t="s">
        <v>273</v>
      </c>
      <c r="O45" s="16" t="s">
        <v>274</v>
      </c>
      <c r="P45" s="17" t="s">
        <v>275</v>
      </c>
      <c r="Q45" s="18" t="s">
        <v>276</v>
      </c>
      <c r="R45" s="19" t="s">
        <v>277</v>
      </c>
      <c r="S45" s="2" t="s">
        <v>55</v>
      </c>
      <c r="T45" s="2" t="s">
        <v>56</v>
      </c>
      <c r="U45" s="37" t="s">
        <v>47</v>
      </c>
      <c r="V45" s="20"/>
      <c r="W45" s="27">
        <v>41640.25</v>
      </c>
      <c r="X45" s="2" t="s">
        <v>57</v>
      </c>
      <c r="Y45" s="21" t="s">
        <v>68</v>
      </c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>
        <v>6</v>
      </c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3"/>
      <c r="AX45" s="24">
        <f t="shared" si="1"/>
        <v>6</v>
      </c>
      <c r="AY45" s="25"/>
      <c r="AZ45" s="26"/>
    </row>
    <row r="46" spans="1:52" s="3" customFormat="1" ht="24.75" customHeight="1" x14ac:dyDescent="0.2">
      <c r="A46" s="15">
        <v>53</v>
      </c>
      <c r="B46" s="2" t="s">
        <v>36</v>
      </c>
      <c r="C46" s="2" t="s">
        <v>37</v>
      </c>
      <c r="D46" s="2" t="s">
        <v>38</v>
      </c>
      <c r="E46" s="2" t="s">
        <v>43</v>
      </c>
      <c r="F46" s="2" t="s">
        <v>37</v>
      </c>
      <c r="G46" s="2" t="s">
        <v>285</v>
      </c>
      <c r="H46" s="2" t="s">
        <v>286</v>
      </c>
      <c r="I46" s="2" t="s">
        <v>244</v>
      </c>
      <c r="J46" s="2" t="s">
        <v>47</v>
      </c>
      <c r="K46" s="29" t="s">
        <v>67</v>
      </c>
      <c r="L46" s="29" t="s">
        <v>287</v>
      </c>
      <c r="M46" s="2" t="s">
        <v>288</v>
      </c>
      <c r="N46" s="33" t="s">
        <v>273</v>
      </c>
      <c r="O46" s="16" t="s">
        <v>274</v>
      </c>
      <c r="P46" s="17" t="s">
        <v>275</v>
      </c>
      <c r="Q46" s="18" t="s">
        <v>276</v>
      </c>
      <c r="R46" s="19" t="s">
        <v>277</v>
      </c>
      <c r="S46" s="2" t="s">
        <v>55</v>
      </c>
      <c r="T46" s="2" t="s">
        <v>56</v>
      </c>
      <c r="U46" s="37" t="s">
        <v>47</v>
      </c>
      <c r="V46" s="20"/>
      <c r="W46" s="27">
        <v>41640.25</v>
      </c>
      <c r="X46" s="2" t="s">
        <v>57</v>
      </c>
      <c r="Y46" s="21" t="s">
        <v>58</v>
      </c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>
        <v>365240</v>
      </c>
      <c r="AM46" s="22">
        <v>347</v>
      </c>
      <c r="AN46" s="22"/>
      <c r="AO46" s="22"/>
      <c r="AP46" s="22"/>
      <c r="AQ46" s="22"/>
      <c r="AR46" s="22"/>
      <c r="AS46" s="22"/>
      <c r="AT46" s="22"/>
      <c r="AU46" s="22"/>
      <c r="AV46" s="22"/>
      <c r="AW46" s="23"/>
      <c r="AX46" s="24">
        <f t="shared" si="1"/>
        <v>365240</v>
      </c>
      <c r="AY46" s="25">
        <v>347</v>
      </c>
      <c r="AZ46" s="26"/>
    </row>
    <row r="47" spans="1:52" s="3" customFormat="1" ht="24.75" customHeight="1" x14ac:dyDescent="0.2">
      <c r="A47" s="15">
        <v>54</v>
      </c>
      <c r="B47" s="2" t="s">
        <v>36</v>
      </c>
      <c r="C47" s="2" t="s">
        <v>37</v>
      </c>
      <c r="D47" s="2" t="s">
        <v>38</v>
      </c>
      <c r="E47" s="2" t="s">
        <v>43</v>
      </c>
      <c r="F47" s="2" t="s">
        <v>37</v>
      </c>
      <c r="G47" s="2" t="s">
        <v>289</v>
      </c>
      <c r="H47" s="2" t="s">
        <v>111</v>
      </c>
      <c r="I47" s="2" t="s">
        <v>270</v>
      </c>
      <c r="J47" s="2" t="s">
        <v>47</v>
      </c>
      <c r="K47" s="29" t="s">
        <v>67</v>
      </c>
      <c r="L47" s="29" t="s">
        <v>290</v>
      </c>
      <c r="M47" s="2" t="s">
        <v>288</v>
      </c>
      <c r="N47" s="33" t="s">
        <v>273</v>
      </c>
      <c r="O47" s="16" t="s">
        <v>274</v>
      </c>
      <c r="P47" s="17" t="s">
        <v>275</v>
      </c>
      <c r="Q47" s="18" t="s">
        <v>276</v>
      </c>
      <c r="R47" s="19" t="s">
        <v>277</v>
      </c>
      <c r="S47" s="2" t="s">
        <v>55</v>
      </c>
      <c r="T47" s="2" t="s">
        <v>56</v>
      </c>
      <c r="U47" s="37" t="s">
        <v>47</v>
      </c>
      <c r="V47" s="20"/>
      <c r="W47" s="27">
        <v>41640.25</v>
      </c>
      <c r="X47" s="2" t="s">
        <v>57</v>
      </c>
      <c r="Y47" s="21" t="s">
        <v>58</v>
      </c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>
        <v>355120</v>
      </c>
      <c r="AM47" s="22">
        <v>280</v>
      </c>
      <c r="AN47" s="22"/>
      <c r="AO47" s="22"/>
      <c r="AP47" s="22"/>
      <c r="AQ47" s="22"/>
      <c r="AR47" s="22"/>
      <c r="AS47" s="22"/>
      <c r="AT47" s="22"/>
      <c r="AU47" s="22"/>
      <c r="AV47" s="22"/>
      <c r="AW47" s="23"/>
      <c r="AX47" s="24">
        <f t="shared" si="1"/>
        <v>355120</v>
      </c>
      <c r="AY47" s="25">
        <v>280</v>
      </c>
      <c r="AZ47" s="26"/>
    </row>
    <row r="48" spans="1:52" s="3" customFormat="1" ht="24.75" customHeight="1" x14ac:dyDescent="0.2">
      <c r="A48" s="15">
        <v>55</v>
      </c>
      <c r="B48" s="2" t="s">
        <v>36</v>
      </c>
      <c r="C48" s="2" t="s">
        <v>37</v>
      </c>
      <c r="D48" s="2" t="s">
        <v>38</v>
      </c>
      <c r="E48" s="2" t="s">
        <v>43</v>
      </c>
      <c r="F48" s="2" t="s">
        <v>37</v>
      </c>
      <c r="G48" s="2" t="s">
        <v>291</v>
      </c>
      <c r="H48" s="2" t="s">
        <v>227</v>
      </c>
      <c r="I48" s="2" t="s">
        <v>292</v>
      </c>
      <c r="J48" s="2" t="s">
        <v>47</v>
      </c>
      <c r="K48" s="29" t="s">
        <v>67</v>
      </c>
      <c r="L48" s="29" t="s">
        <v>293</v>
      </c>
      <c r="M48" s="2" t="s">
        <v>294</v>
      </c>
      <c r="N48" s="33" t="s">
        <v>273</v>
      </c>
      <c r="O48" s="16" t="s">
        <v>274</v>
      </c>
      <c r="P48" s="17" t="s">
        <v>275</v>
      </c>
      <c r="Q48" s="18" t="s">
        <v>276</v>
      </c>
      <c r="R48" s="19" t="s">
        <v>277</v>
      </c>
      <c r="S48" s="2" t="s">
        <v>55</v>
      </c>
      <c r="T48" s="2" t="s">
        <v>56</v>
      </c>
      <c r="U48" s="37" t="s">
        <v>47</v>
      </c>
      <c r="V48" s="20"/>
      <c r="W48" s="27">
        <v>41640.25</v>
      </c>
      <c r="X48" s="2" t="s">
        <v>57</v>
      </c>
      <c r="Y48" s="21" t="s">
        <v>68</v>
      </c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>
        <v>3524</v>
      </c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3"/>
      <c r="AX48" s="24">
        <f t="shared" si="1"/>
        <v>3524</v>
      </c>
      <c r="AY48" s="25"/>
      <c r="AZ48" s="26"/>
    </row>
    <row r="49" spans="1:52" s="3" customFormat="1" ht="24.75" customHeight="1" x14ac:dyDescent="0.2">
      <c r="A49" s="15">
        <v>56</v>
      </c>
      <c r="B49" s="2" t="s">
        <v>36</v>
      </c>
      <c r="C49" s="2" t="s">
        <v>37</v>
      </c>
      <c r="D49" s="2" t="s">
        <v>38</v>
      </c>
      <c r="E49" s="2" t="s">
        <v>43</v>
      </c>
      <c r="F49" s="2" t="s">
        <v>37</v>
      </c>
      <c r="G49" s="2" t="s">
        <v>252</v>
      </c>
      <c r="H49" s="2" t="s">
        <v>295</v>
      </c>
      <c r="I49" s="2" t="s">
        <v>89</v>
      </c>
      <c r="J49" s="2" t="s">
        <v>47</v>
      </c>
      <c r="K49" s="29" t="s">
        <v>67</v>
      </c>
      <c r="L49" s="29" t="s">
        <v>296</v>
      </c>
      <c r="M49" s="2" t="s">
        <v>297</v>
      </c>
      <c r="N49" s="33" t="s">
        <v>273</v>
      </c>
      <c r="O49" s="16" t="s">
        <v>274</v>
      </c>
      <c r="P49" s="17" t="s">
        <v>275</v>
      </c>
      <c r="Q49" s="18" t="s">
        <v>276</v>
      </c>
      <c r="R49" s="19" t="s">
        <v>277</v>
      </c>
      <c r="S49" s="2" t="s">
        <v>55</v>
      </c>
      <c r="T49" s="2" t="s">
        <v>56</v>
      </c>
      <c r="U49" s="37" t="s">
        <v>47</v>
      </c>
      <c r="V49" s="20"/>
      <c r="W49" s="27">
        <v>41640.25</v>
      </c>
      <c r="X49" s="2" t="s">
        <v>57</v>
      </c>
      <c r="Y49" s="21" t="s">
        <v>68</v>
      </c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>
        <v>13587</v>
      </c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3"/>
      <c r="AX49" s="24">
        <f t="shared" si="1"/>
        <v>13587</v>
      </c>
      <c r="AY49" s="25"/>
      <c r="AZ49" s="26"/>
    </row>
    <row r="50" spans="1:52" s="3" customFormat="1" ht="24.75" customHeight="1" x14ac:dyDescent="0.2">
      <c r="A50" s="15">
        <v>57</v>
      </c>
      <c r="B50" s="2" t="s">
        <v>36</v>
      </c>
      <c r="C50" s="2" t="s">
        <v>37</v>
      </c>
      <c r="D50" s="2" t="s">
        <v>38</v>
      </c>
      <c r="E50" s="2" t="s">
        <v>43</v>
      </c>
      <c r="F50" s="2" t="s">
        <v>37</v>
      </c>
      <c r="G50" s="2" t="s">
        <v>298</v>
      </c>
      <c r="H50" s="2" t="s">
        <v>299</v>
      </c>
      <c r="I50" s="2" t="s">
        <v>104</v>
      </c>
      <c r="J50" s="2" t="s">
        <v>47</v>
      </c>
      <c r="K50" s="29" t="s">
        <v>67</v>
      </c>
      <c r="L50" s="29" t="s">
        <v>300</v>
      </c>
      <c r="M50" s="2" t="s">
        <v>301</v>
      </c>
      <c r="N50" s="33" t="s">
        <v>273</v>
      </c>
      <c r="O50" s="16" t="s">
        <v>274</v>
      </c>
      <c r="P50" s="17" t="s">
        <v>275</v>
      </c>
      <c r="Q50" s="18" t="s">
        <v>276</v>
      </c>
      <c r="R50" s="19" t="s">
        <v>277</v>
      </c>
      <c r="S50" s="2" t="s">
        <v>55</v>
      </c>
      <c r="T50" s="2" t="s">
        <v>56</v>
      </c>
      <c r="U50" s="37" t="s">
        <v>47</v>
      </c>
      <c r="V50" s="20"/>
      <c r="W50" s="27">
        <v>41640.25</v>
      </c>
      <c r="X50" s="2" t="s">
        <v>57</v>
      </c>
      <c r="Y50" s="21" t="s">
        <v>58</v>
      </c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>
        <v>65850</v>
      </c>
      <c r="AM50" s="22">
        <v>65</v>
      </c>
      <c r="AN50" s="22"/>
      <c r="AO50" s="22"/>
      <c r="AP50" s="22"/>
      <c r="AQ50" s="22"/>
      <c r="AR50" s="22"/>
      <c r="AS50" s="22"/>
      <c r="AT50" s="22"/>
      <c r="AU50" s="22"/>
      <c r="AV50" s="22"/>
      <c r="AW50" s="23"/>
      <c r="AX50" s="24">
        <f t="shared" si="1"/>
        <v>65850</v>
      </c>
      <c r="AY50" s="25">
        <v>65</v>
      </c>
      <c r="AZ50" s="26"/>
    </row>
    <row r="51" spans="1:52" s="3" customFormat="1" ht="24.75" customHeight="1" x14ac:dyDescent="0.2">
      <c r="A51" s="15">
        <v>58</v>
      </c>
      <c r="B51" s="2" t="s">
        <v>36</v>
      </c>
      <c r="C51" s="2" t="s">
        <v>37</v>
      </c>
      <c r="D51" s="2" t="s">
        <v>38</v>
      </c>
      <c r="E51" s="2" t="s">
        <v>43</v>
      </c>
      <c r="F51" s="2" t="s">
        <v>37</v>
      </c>
      <c r="G51" s="2" t="s">
        <v>298</v>
      </c>
      <c r="H51" s="2" t="s">
        <v>302</v>
      </c>
      <c r="I51" s="2" t="s">
        <v>244</v>
      </c>
      <c r="J51" s="2" t="s">
        <v>47</v>
      </c>
      <c r="K51" s="29" t="s">
        <v>67</v>
      </c>
      <c r="L51" s="29" t="s">
        <v>300</v>
      </c>
      <c r="M51" s="2" t="s">
        <v>301</v>
      </c>
      <c r="N51" s="33" t="s">
        <v>273</v>
      </c>
      <c r="O51" s="16" t="s">
        <v>274</v>
      </c>
      <c r="P51" s="17" t="s">
        <v>275</v>
      </c>
      <c r="Q51" s="18" t="s">
        <v>276</v>
      </c>
      <c r="R51" s="19" t="s">
        <v>277</v>
      </c>
      <c r="S51" s="2" t="s">
        <v>55</v>
      </c>
      <c r="T51" s="2" t="s">
        <v>56</v>
      </c>
      <c r="U51" s="37" t="s">
        <v>47</v>
      </c>
      <c r="V51" s="20"/>
      <c r="W51" s="27">
        <v>41640.25</v>
      </c>
      <c r="X51" s="2" t="s">
        <v>57</v>
      </c>
      <c r="Y51" s="21" t="s">
        <v>68</v>
      </c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>
        <v>10520</v>
      </c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3"/>
      <c r="AX51" s="24">
        <f t="shared" si="1"/>
        <v>10520</v>
      </c>
      <c r="AY51" s="25"/>
      <c r="AZ51" s="26"/>
    </row>
    <row r="52" spans="1:52" s="3" customFormat="1" ht="24.75" customHeight="1" x14ac:dyDescent="0.2">
      <c r="A52" s="15">
        <v>60</v>
      </c>
      <c r="B52" s="2" t="s">
        <v>36</v>
      </c>
      <c r="C52" s="2" t="s">
        <v>37</v>
      </c>
      <c r="D52" s="2" t="s">
        <v>38</v>
      </c>
      <c r="E52" s="2" t="s">
        <v>43</v>
      </c>
      <c r="F52" s="2" t="s">
        <v>37</v>
      </c>
      <c r="G52" s="2" t="s">
        <v>303</v>
      </c>
      <c r="H52" s="2" t="s">
        <v>171</v>
      </c>
      <c r="I52" s="2" t="s">
        <v>308</v>
      </c>
      <c r="J52" s="2" t="s">
        <v>47</v>
      </c>
      <c r="K52" s="29" t="s">
        <v>305</v>
      </c>
      <c r="L52" s="29" t="s">
        <v>306</v>
      </c>
      <c r="M52" s="2" t="s">
        <v>307</v>
      </c>
      <c r="N52" s="33" t="s">
        <v>273</v>
      </c>
      <c r="O52" s="16" t="s">
        <v>274</v>
      </c>
      <c r="P52" s="17" t="s">
        <v>275</v>
      </c>
      <c r="Q52" s="18" t="s">
        <v>276</v>
      </c>
      <c r="R52" s="19" t="s">
        <v>277</v>
      </c>
      <c r="S52" s="2" t="s">
        <v>55</v>
      </c>
      <c r="T52" s="2" t="s">
        <v>56</v>
      </c>
      <c r="U52" s="37" t="s">
        <v>47</v>
      </c>
      <c r="V52" s="20"/>
      <c r="W52" s="27">
        <v>41640.25</v>
      </c>
      <c r="X52" s="2" t="s">
        <v>57</v>
      </c>
      <c r="Y52" s="21" t="s">
        <v>58</v>
      </c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>
        <v>232651.19</v>
      </c>
      <c r="AM52" s="22">
        <v>209</v>
      </c>
      <c r="AN52" s="22"/>
      <c r="AO52" s="22"/>
      <c r="AP52" s="22"/>
      <c r="AQ52" s="22"/>
      <c r="AR52" s="22"/>
      <c r="AS52" s="22"/>
      <c r="AT52" s="22"/>
      <c r="AU52" s="22"/>
      <c r="AV52" s="22"/>
      <c r="AW52" s="23"/>
      <c r="AX52" s="24">
        <f t="shared" si="1"/>
        <v>232651.19</v>
      </c>
      <c r="AY52" s="25">
        <v>209</v>
      </c>
      <c r="AZ52" s="26"/>
    </row>
    <row r="53" spans="1:52" s="3" customFormat="1" ht="24.75" customHeight="1" x14ac:dyDescent="0.2">
      <c r="A53" s="15">
        <v>61</v>
      </c>
      <c r="B53" s="2" t="s">
        <v>36</v>
      </c>
      <c r="C53" s="2" t="s">
        <v>37</v>
      </c>
      <c r="D53" s="2" t="s">
        <v>38</v>
      </c>
      <c r="E53" s="2" t="s">
        <v>43</v>
      </c>
      <c r="F53" s="2" t="s">
        <v>37</v>
      </c>
      <c r="G53" s="2" t="s">
        <v>309</v>
      </c>
      <c r="H53" s="2" t="s">
        <v>227</v>
      </c>
      <c r="I53" s="2" t="s">
        <v>148</v>
      </c>
      <c r="J53" s="2" t="s">
        <v>47</v>
      </c>
      <c r="K53" s="29" t="s">
        <v>310</v>
      </c>
      <c r="L53" s="29" t="s">
        <v>311</v>
      </c>
      <c r="M53" s="2" t="s">
        <v>312</v>
      </c>
      <c r="N53" s="33" t="s">
        <v>273</v>
      </c>
      <c r="O53" s="16" t="s">
        <v>274</v>
      </c>
      <c r="P53" s="17" t="s">
        <v>275</v>
      </c>
      <c r="Q53" s="18" t="s">
        <v>276</v>
      </c>
      <c r="R53" s="19" t="s">
        <v>277</v>
      </c>
      <c r="S53" s="2" t="s">
        <v>55</v>
      </c>
      <c r="T53" s="2" t="s">
        <v>56</v>
      </c>
      <c r="U53" s="37" t="s">
        <v>47</v>
      </c>
      <c r="V53" s="20"/>
      <c r="W53" s="27">
        <v>41640.25</v>
      </c>
      <c r="X53" s="2" t="s">
        <v>57</v>
      </c>
      <c r="Y53" s="21" t="s">
        <v>68</v>
      </c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>
        <v>48250</v>
      </c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3"/>
      <c r="AX53" s="24">
        <f t="shared" si="1"/>
        <v>48250</v>
      </c>
      <c r="AY53" s="25"/>
      <c r="AZ53" s="26"/>
    </row>
    <row r="54" spans="1:52" s="3" customFormat="1" ht="24.75" customHeight="1" x14ac:dyDescent="0.2">
      <c r="A54" s="15">
        <v>62</v>
      </c>
      <c r="B54" s="2" t="s">
        <v>36</v>
      </c>
      <c r="C54" s="2" t="s">
        <v>37</v>
      </c>
      <c r="D54" s="2" t="s">
        <v>38</v>
      </c>
      <c r="E54" s="2" t="s">
        <v>43</v>
      </c>
      <c r="F54" s="2" t="s">
        <v>37</v>
      </c>
      <c r="G54" s="2" t="s">
        <v>313</v>
      </c>
      <c r="H54" s="2" t="s">
        <v>314</v>
      </c>
      <c r="I54" s="2" t="s">
        <v>38</v>
      </c>
      <c r="J54" s="2" t="s">
        <v>47</v>
      </c>
      <c r="K54" s="29" t="s">
        <v>315</v>
      </c>
      <c r="L54" s="29" t="s">
        <v>316</v>
      </c>
      <c r="M54" s="2" t="s">
        <v>317</v>
      </c>
      <c r="N54" s="33" t="s">
        <v>318</v>
      </c>
      <c r="O54" s="16" t="s">
        <v>319</v>
      </c>
      <c r="P54" s="17" t="s">
        <v>320</v>
      </c>
      <c r="Q54" s="18" t="s">
        <v>321</v>
      </c>
      <c r="R54" s="19" t="s">
        <v>322</v>
      </c>
      <c r="S54" s="2" t="s">
        <v>55</v>
      </c>
      <c r="T54" s="2" t="s">
        <v>56</v>
      </c>
      <c r="U54" s="37" t="s">
        <v>47</v>
      </c>
      <c r="V54" s="20"/>
      <c r="W54" s="27">
        <v>41640.25</v>
      </c>
      <c r="X54" s="2" t="s">
        <v>57</v>
      </c>
      <c r="Y54" s="21" t="s">
        <v>68</v>
      </c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>
        <v>6664</v>
      </c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3"/>
      <c r="AX54" s="24">
        <f t="shared" si="1"/>
        <v>6664</v>
      </c>
      <c r="AY54" s="25"/>
      <c r="AZ54" s="26"/>
    </row>
    <row r="55" spans="1:52" s="3" customFormat="1" ht="24.75" customHeight="1" x14ac:dyDescent="0.2">
      <c r="A55" s="15">
        <v>63</v>
      </c>
      <c r="B55" s="2" t="s">
        <v>36</v>
      </c>
      <c r="C55" s="2" t="s">
        <v>37</v>
      </c>
      <c r="D55" s="2" t="s">
        <v>38</v>
      </c>
      <c r="E55" s="2" t="s">
        <v>43</v>
      </c>
      <c r="F55" s="2" t="s">
        <v>37</v>
      </c>
      <c r="G55" s="2" t="s">
        <v>323</v>
      </c>
      <c r="H55" s="2" t="s">
        <v>143</v>
      </c>
      <c r="I55" s="2" t="s">
        <v>292</v>
      </c>
      <c r="J55" s="2" t="s">
        <v>47</v>
      </c>
      <c r="K55" s="29" t="s">
        <v>120</v>
      </c>
      <c r="L55" s="29" t="s">
        <v>324</v>
      </c>
      <c r="M55" s="2" t="s">
        <v>325</v>
      </c>
      <c r="N55" s="33" t="s">
        <v>326</v>
      </c>
      <c r="O55" s="16" t="s">
        <v>327</v>
      </c>
      <c r="P55" s="17" t="s">
        <v>328</v>
      </c>
      <c r="Q55" s="18" t="s">
        <v>329</v>
      </c>
      <c r="R55" s="19" t="s">
        <v>330</v>
      </c>
      <c r="S55" s="2" t="s">
        <v>55</v>
      </c>
      <c r="T55" s="2" t="s">
        <v>56</v>
      </c>
      <c r="U55" s="37" t="s">
        <v>47</v>
      </c>
      <c r="V55" s="20"/>
      <c r="W55" s="27">
        <v>41640.25</v>
      </c>
      <c r="X55" s="2" t="s">
        <v>57</v>
      </c>
      <c r="Y55" s="21" t="s">
        <v>68</v>
      </c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>
        <v>7379.09</v>
      </c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3"/>
      <c r="AX55" s="24">
        <f t="shared" si="1"/>
        <v>7379.09</v>
      </c>
      <c r="AY55" s="25"/>
      <c r="AZ55" s="26"/>
    </row>
    <row r="56" spans="1:52" s="3" customFormat="1" ht="24.75" customHeight="1" x14ac:dyDescent="0.2">
      <c r="A56" s="15">
        <v>64</v>
      </c>
      <c r="B56" s="2" t="s">
        <v>36</v>
      </c>
      <c r="C56" s="2" t="s">
        <v>37</v>
      </c>
      <c r="D56" s="2" t="s">
        <v>38</v>
      </c>
      <c r="E56" s="2" t="s">
        <v>43</v>
      </c>
      <c r="F56" s="2" t="s">
        <v>37</v>
      </c>
      <c r="G56" s="2" t="s">
        <v>185</v>
      </c>
      <c r="H56" s="2" t="s">
        <v>302</v>
      </c>
      <c r="I56" s="2" t="s">
        <v>292</v>
      </c>
      <c r="J56" s="2" t="s">
        <v>47</v>
      </c>
      <c r="K56" s="29" t="s">
        <v>120</v>
      </c>
      <c r="L56" s="29" t="s">
        <v>331</v>
      </c>
      <c r="M56" s="2" t="s">
        <v>332</v>
      </c>
      <c r="N56" s="33" t="s">
        <v>326</v>
      </c>
      <c r="O56" s="16" t="s">
        <v>327</v>
      </c>
      <c r="P56" s="17" t="s">
        <v>328</v>
      </c>
      <c r="Q56" s="18" t="s">
        <v>329</v>
      </c>
      <c r="R56" s="19" t="s">
        <v>330</v>
      </c>
      <c r="S56" s="2" t="s">
        <v>55</v>
      </c>
      <c r="T56" s="2" t="s">
        <v>56</v>
      </c>
      <c r="U56" s="37" t="s">
        <v>47</v>
      </c>
      <c r="V56" s="20"/>
      <c r="W56" s="27">
        <v>41640.25</v>
      </c>
      <c r="X56" s="2" t="s">
        <v>57</v>
      </c>
      <c r="Y56" s="21" t="s">
        <v>68</v>
      </c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>
        <v>31516.32</v>
      </c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3"/>
      <c r="AX56" s="24">
        <f t="shared" si="1"/>
        <v>31516.32</v>
      </c>
      <c r="AY56" s="25"/>
      <c r="AZ56" s="26"/>
    </row>
    <row r="57" spans="1:52" s="3" customFormat="1" ht="24.75" customHeight="1" x14ac:dyDescent="0.2">
      <c r="A57" s="15">
        <v>65</v>
      </c>
      <c r="B57" s="2" t="s">
        <v>36</v>
      </c>
      <c r="C57" s="2" t="s">
        <v>37</v>
      </c>
      <c r="D57" s="2" t="s">
        <v>38</v>
      </c>
      <c r="E57" s="2" t="s">
        <v>43</v>
      </c>
      <c r="F57" s="2" t="s">
        <v>37</v>
      </c>
      <c r="G57" s="2" t="s">
        <v>333</v>
      </c>
      <c r="H57" s="2" t="s">
        <v>99</v>
      </c>
      <c r="I57" s="2" t="s">
        <v>147</v>
      </c>
      <c r="J57" s="2" t="s">
        <v>47</v>
      </c>
      <c r="K57" s="29" t="s">
        <v>334</v>
      </c>
      <c r="L57" s="29" t="s">
        <v>335</v>
      </c>
      <c r="M57" s="2" t="s">
        <v>314</v>
      </c>
      <c r="N57" s="33" t="s">
        <v>336</v>
      </c>
      <c r="O57" s="16" t="s">
        <v>337</v>
      </c>
      <c r="P57" s="17" t="s">
        <v>338</v>
      </c>
      <c r="Q57" s="18" t="s">
        <v>339</v>
      </c>
      <c r="R57" s="19" t="s">
        <v>340</v>
      </c>
      <c r="S57" s="2" t="s">
        <v>55</v>
      </c>
      <c r="T57" s="2" t="s">
        <v>56</v>
      </c>
      <c r="U57" s="37" t="s">
        <v>47</v>
      </c>
      <c r="V57" s="20"/>
      <c r="W57" s="27">
        <v>41640.25</v>
      </c>
      <c r="X57" s="2" t="s">
        <v>57</v>
      </c>
      <c r="Y57" s="21" t="s">
        <v>58</v>
      </c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>
        <v>360777.54000000004</v>
      </c>
      <c r="AM57" s="22">
        <v>314</v>
      </c>
      <c r="AN57" s="22"/>
      <c r="AO57" s="22"/>
      <c r="AP57" s="22"/>
      <c r="AQ57" s="22"/>
      <c r="AR57" s="22"/>
      <c r="AS57" s="22"/>
      <c r="AT57" s="22"/>
      <c r="AU57" s="22"/>
      <c r="AV57" s="22"/>
      <c r="AW57" s="23"/>
      <c r="AX57" s="24">
        <f t="shared" si="1"/>
        <v>360777.54000000004</v>
      </c>
      <c r="AY57" s="25">
        <v>314</v>
      </c>
      <c r="AZ57" s="26"/>
    </row>
    <row r="58" spans="1:52" s="3" customFormat="1" ht="24.75" customHeight="1" x14ac:dyDescent="0.2">
      <c r="A58" s="15">
        <v>66</v>
      </c>
      <c r="B58" s="2" t="s">
        <v>36</v>
      </c>
      <c r="C58" s="2" t="s">
        <v>37</v>
      </c>
      <c r="D58" s="2" t="s">
        <v>38</v>
      </c>
      <c r="E58" s="2" t="s">
        <v>43</v>
      </c>
      <c r="F58" s="2" t="s">
        <v>37</v>
      </c>
      <c r="G58" s="2" t="s">
        <v>341</v>
      </c>
      <c r="H58" s="2" t="s">
        <v>123</v>
      </c>
      <c r="I58" s="2" t="s">
        <v>292</v>
      </c>
      <c r="J58" s="2" t="s">
        <v>47</v>
      </c>
      <c r="K58" s="29" t="s">
        <v>334</v>
      </c>
      <c r="L58" s="29" t="s">
        <v>342</v>
      </c>
      <c r="M58" s="2" t="s">
        <v>343</v>
      </c>
      <c r="N58" s="33" t="s">
        <v>344</v>
      </c>
      <c r="O58" s="16" t="s">
        <v>345</v>
      </c>
      <c r="P58" s="17" t="s">
        <v>346</v>
      </c>
      <c r="Q58" s="18" t="s">
        <v>347</v>
      </c>
      <c r="R58" s="19" t="s">
        <v>348</v>
      </c>
      <c r="S58" s="2" t="s">
        <v>55</v>
      </c>
      <c r="T58" s="2" t="s">
        <v>56</v>
      </c>
      <c r="U58" s="37" t="s">
        <v>47</v>
      </c>
      <c r="V58" s="20"/>
      <c r="W58" s="27">
        <v>41640.25</v>
      </c>
      <c r="X58" s="2" t="s">
        <v>57</v>
      </c>
      <c r="Y58" s="21" t="s">
        <v>68</v>
      </c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>
        <v>55441.84</v>
      </c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3"/>
      <c r="AX58" s="24">
        <f t="shared" si="1"/>
        <v>55441.84</v>
      </c>
      <c r="AY58" s="25"/>
      <c r="AZ58" s="26"/>
    </row>
    <row r="59" spans="1:52" s="3" customFormat="1" ht="24.75" customHeight="1" x14ac:dyDescent="0.2">
      <c r="A59" s="15">
        <v>67</v>
      </c>
      <c r="B59" s="2" t="s">
        <v>36</v>
      </c>
      <c r="C59" s="2" t="s">
        <v>37</v>
      </c>
      <c r="D59" s="2" t="s">
        <v>38</v>
      </c>
      <c r="E59" s="2" t="s">
        <v>43</v>
      </c>
      <c r="F59" s="2" t="s">
        <v>37</v>
      </c>
      <c r="G59" s="2" t="s">
        <v>323</v>
      </c>
      <c r="H59" s="2" t="s">
        <v>349</v>
      </c>
      <c r="I59" s="2" t="s">
        <v>89</v>
      </c>
      <c r="J59" s="2" t="s">
        <v>47</v>
      </c>
      <c r="K59" s="29" t="s">
        <v>120</v>
      </c>
      <c r="L59" s="29" t="s">
        <v>350</v>
      </c>
      <c r="M59" s="2" t="s">
        <v>351</v>
      </c>
      <c r="N59" s="33" t="s">
        <v>352</v>
      </c>
      <c r="O59" s="16" t="s">
        <v>353</v>
      </c>
      <c r="P59" s="17" t="s">
        <v>354</v>
      </c>
      <c r="Q59" s="18" t="s">
        <v>355</v>
      </c>
      <c r="R59" s="19" t="s">
        <v>356</v>
      </c>
      <c r="S59" s="2" t="s">
        <v>55</v>
      </c>
      <c r="T59" s="2" t="s">
        <v>56</v>
      </c>
      <c r="U59" s="37" t="s">
        <v>47</v>
      </c>
      <c r="V59" s="20"/>
      <c r="W59" s="27">
        <v>41640.25</v>
      </c>
      <c r="X59" s="2" t="s">
        <v>57</v>
      </c>
      <c r="Y59" s="21" t="s">
        <v>58</v>
      </c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>
        <v>191350.57</v>
      </c>
      <c r="AM59" s="22">
        <v>157</v>
      </c>
      <c r="AN59" s="22"/>
      <c r="AO59" s="22"/>
      <c r="AP59" s="22"/>
      <c r="AQ59" s="22"/>
      <c r="AR59" s="22"/>
      <c r="AS59" s="22"/>
      <c r="AT59" s="22"/>
      <c r="AU59" s="22"/>
      <c r="AV59" s="22"/>
      <c r="AW59" s="23"/>
      <c r="AX59" s="24">
        <f t="shared" si="1"/>
        <v>191350.57</v>
      </c>
      <c r="AY59" s="25">
        <v>157</v>
      </c>
      <c r="AZ59" s="26"/>
    </row>
    <row r="60" spans="1:52" s="3" customFormat="1" ht="24.75" customHeight="1" x14ac:dyDescent="0.2">
      <c r="A60" s="15">
        <v>68</v>
      </c>
      <c r="B60" s="2" t="s">
        <v>36</v>
      </c>
      <c r="C60" s="2" t="s">
        <v>37</v>
      </c>
      <c r="D60" s="2" t="s">
        <v>38</v>
      </c>
      <c r="E60" s="2" t="s">
        <v>43</v>
      </c>
      <c r="F60" s="2" t="s">
        <v>37</v>
      </c>
      <c r="G60" s="2" t="s">
        <v>357</v>
      </c>
      <c r="H60" s="2" t="s">
        <v>235</v>
      </c>
      <c r="I60" s="2" t="s">
        <v>358</v>
      </c>
      <c r="J60" s="2" t="s">
        <v>47</v>
      </c>
      <c r="K60" s="29" t="s">
        <v>120</v>
      </c>
      <c r="L60" s="29" t="s">
        <v>359</v>
      </c>
      <c r="M60" s="2" t="s">
        <v>360</v>
      </c>
      <c r="N60" s="33" t="s">
        <v>352</v>
      </c>
      <c r="O60" s="16" t="s">
        <v>353</v>
      </c>
      <c r="P60" s="17" t="s">
        <v>354</v>
      </c>
      <c r="Q60" s="18" t="s">
        <v>355</v>
      </c>
      <c r="R60" s="19" t="s">
        <v>356</v>
      </c>
      <c r="S60" s="2" t="s">
        <v>55</v>
      </c>
      <c r="T60" s="2" t="s">
        <v>56</v>
      </c>
      <c r="U60" s="37" t="s">
        <v>47</v>
      </c>
      <c r="V60" s="20"/>
      <c r="W60" s="27">
        <v>41640.25</v>
      </c>
      <c r="X60" s="2" t="s">
        <v>57</v>
      </c>
      <c r="Y60" s="21" t="s">
        <v>58</v>
      </c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>
        <v>211697.45</v>
      </c>
      <c r="AM60" s="22">
        <v>166</v>
      </c>
      <c r="AN60" s="22"/>
      <c r="AO60" s="22"/>
      <c r="AP60" s="22"/>
      <c r="AQ60" s="22"/>
      <c r="AR60" s="22"/>
      <c r="AS60" s="22"/>
      <c r="AT60" s="22"/>
      <c r="AU60" s="22"/>
      <c r="AV60" s="22"/>
      <c r="AW60" s="23"/>
      <c r="AX60" s="24">
        <f t="shared" si="1"/>
        <v>211697.45</v>
      </c>
      <c r="AY60" s="25">
        <v>166</v>
      </c>
      <c r="AZ60" s="26"/>
    </row>
    <row r="61" spans="1:52" s="3" customFormat="1" ht="24.75" customHeight="1" x14ac:dyDescent="0.2">
      <c r="A61" s="15">
        <v>69</v>
      </c>
      <c r="B61" s="2" t="s">
        <v>36</v>
      </c>
      <c r="C61" s="2" t="s">
        <v>37</v>
      </c>
      <c r="D61" s="2" t="s">
        <v>38</v>
      </c>
      <c r="E61" s="2" t="s">
        <v>43</v>
      </c>
      <c r="F61" s="2" t="s">
        <v>37</v>
      </c>
      <c r="G61" s="2" t="s">
        <v>361</v>
      </c>
      <c r="H61" s="2" t="s">
        <v>362</v>
      </c>
      <c r="I61" s="2" t="s">
        <v>308</v>
      </c>
      <c r="J61" s="2" t="s">
        <v>47</v>
      </c>
      <c r="K61" s="29" t="s">
        <v>363</v>
      </c>
      <c r="L61" s="29" t="s">
        <v>364</v>
      </c>
      <c r="M61" s="2" t="s">
        <v>365</v>
      </c>
      <c r="N61" s="33" t="s">
        <v>366</v>
      </c>
      <c r="O61" s="16" t="s">
        <v>367</v>
      </c>
      <c r="P61" s="17" t="s">
        <v>368</v>
      </c>
      <c r="Q61" s="18" t="s">
        <v>369</v>
      </c>
      <c r="R61" s="19" t="s">
        <v>370</v>
      </c>
      <c r="S61" s="2" t="s">
        <v>55</v>
      </c>
      <c r="T61" s="2" t="s">
        <v>56</v>
      </c>
      <c r="U61" s="37" t="s">
        <v>47</v>
      </c>
      <c r="V61" s="20"/>
      <c r="W61" s="27">
        <v>41640.25</v>
      </c>
      <c r="X61" s="2" t="s">
        <v>57</v>
      </c>
      <c r="Y61" s="21" t="s">
        <v>58</v>
      </c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>
        <v>83172.160000000003</v>
      </c>
      <c r="AM61" s="22">
        <v>63</v>
      </c>
      <c r="AN61" s="22"/>
      <c r="AO61" s="22"/>
      <c r="AP61" s="22"/>
      <c r="AQ61" s="22"/>
      <c r="AR61" s="22"/>
      <c r="AS61" s="22"/>
      <c r="AT61" s="22"/>
      <c r="AU61" s="22"/>
      <c r="AV61" s="22"/>
      <c r="AW61" s="23"/>
      <c r="AX61" s="24">
        <f t="shared" si="1"/>
        <v>83172.160000000003</v>
      </c>
      <c r="AY61" s="25">
        <v>63</v>
      </c>
      <c r="AZ61" s="26"/>
    </row>
    <row r="62" spans="1:52" s="3" customFormat="1" ht="24.75" customHeight="1" x14ac:dyDescent="0.2">
      <c r="A62" s="15">
        <v>70</v>
      </c>
      <c r="B62" s="2" t="s">
        <v>36</v>
      </c>
      <c r="C62" s="2" t="s">
        <v>37</v>
      </c>
      <c r="D62" s="2" t="s">
        <v>38</v>
      </c>
      <c r="E62" s="2" t="s">
        <v>43</v>
      </c>
      <c r="F62" s="2" t="s">
        <v>37</v>
      </c>
      <c r="G62" s="2" t="s">
        <v>218</v>
      </c>
      <c r="H62" s="2" t="s">
        <v>65</v>
      </c>
      <c r="I62" s="2" t="s">
        <v>80</v>
      </c>
      <c r="J62" s="2" t="s">
        <v>47</v>
      </c>
      <c r="K62" s="29" t="s">
        <v>249</v>
      </c>
      <c r="L62" s="29" t="s">
        <v>250</v>
      </c>
      <c r="M62" s="2" t="s">
        <v>371</v>
      </c>
      <c r="N62" s="33" t="s">
        <v>366</v>
      </c>
      <c r="O62" s="16" t="s">
        <v>367</v>
      </c>
      <c r="P62" s="17" t="s">
        <v>368</v>
      </c>
      <c r="Q62" s="18" t="s">
        <v>369</v>
      </c>
      <c r="R62" s="19" t="s">
        <v>370</v>
      </c>
      <c r="S62" s="2" t="s">
        <v>55</v>
      </c>
      <c r="T62" s="2" t="s">
        <v>56</v>
      </c>
      <c r="U62" s="37" t="s">
        <v>47</v>
      </c>
      <c r="V62" s="20"/>
      <c r="W62" s="27">
        <v>41640.25</v>
      </c>
      <c r="X62" s="2" t="s">
        <v>57</v>
      </c>
      <c r="Y62" s="21" t="s">
        <v>68</v>
      </c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>
        <v>17553.310000000001</v>
      </c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3"/>
      <c r="AX62" s="24">
        <f t="shared" si="1"/>
        <v>17553.310000000001</v>
      </c>
      <c r="AY62" s="25"/>
      <c r="AZ62" s="26"/>
    </row>
    <row r="63" spans="1:52" s="3" customFormat="1" ht="24.75" customHeight="1" x14ac:dyDescent="0.2">
      <c r="A63" s="15">
        <v>71</v>
      </c>
      <c r="B63" s="2" t="s">
        <v>36</v>
      </c>
      <c r="C63" s="2" t="s">
        <v>37</v>
      </c>
      <c r="D63" s="2" t="s">
        <v>38</v>
      </c>
      <c r="E63" s="2" t="s">
        <v>43</v>
      </c>
      <c r="F63" s="2" t="s">
        <v>37</v>
      </c>
      <c r="G63" s="2" t="s">
        <v>372</v>
      </c>
      <c r="H63" s="2" t="s">
        <v>373</v>
      </c>
      <c r="I63" s="2" t="s">
        <v>244</v>
      </c>
      <c r="J63" s="2" t="s">
        <v>47</v>
      </c>
      <c r="K63" s="29" t="s">
        <v>374</v>
      </c>
      <c r="L63" s="29" t="s">
        <v>169</v>
      </c>
      <c r="M63" s="2" t="s">
        <v>375</v>
      </c>
      <c r="N63" s="33" t="s">
        <v>366</v>
      </c>
      <c r="O63" s="16" t="s">
        <v>367</v>
      </c>
      <c r="P63" s="17" t="s">
        <v>368</v>
      </c>
      <c r="Q63" s="18" t="s">
        <v>369</v>
      </c>
      <c r="R63" s="19" t="s">
        <v>370</v>
      </c>
      <c r="S63" s="2" t="s">
        <v>55</v>
      </c>
      <c r="T63" s="2" t="s">
        <v>56</v>
      </c>
      <c r="U63" s="37" t="s">
        <v>47</v>
      </c>
      <c r="V63" s="20"/>
      <c r="W63" s="27">
        <v>41640.25</v>
      </c>
      <c r="X63" s="2" t="s">
        <v>57</v>
      </c>
      <c r="Y63" s="21" t="s">
        <v>68</v>
      </c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>
        <v>22203.989999999998</v>
      </c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3"/>
      <c r="AX63" s="24">
        <f t="shared" si="1"/>
        <v>22203.989999999998</v>
      </c>
      <c r="AY63" s="25"/>
      <c r="AZ63" s="26"/>
    </row>
    <row r="64" spans="1:52" s="3" customFormat="1" ht="24.75" customHeight="1" x14ac:dyDescent="0.2">
      <c r="A64" s="15">
        <v>72</v>
      </c>
      <c r="B64" s="2" t="s">
        <v>36</v>
      </c>
      <c r="C64" s="2" t="s">
        <v>37</v>
      </c>
      <c r="D64" s="2" t="s">
        <v>38</v>
      </c>
      <c r="E64" s="2" t="s">
        <v>43</v>
      </c>
      <c r="F64" s="2" t="s">
        <v>37</v>
      </c>
      <c r="G64" s="2" t="s">
        <v>376</v>
      </c>
      <c r="H64" s="2" t="s">
        <v>377</v>
      </c>
      <c r="I64" s="2" t="s">
        <v>244</v>
      </c>
      <c r="J64" s="2" t="s">
        <v>47</v>
      </c>
      <c r="K64" s="29" t="s">
        <v>378</v>
      </c>
      <c r="L64" s="29" t="s">
        <v>379</v>
      </c>
      <c r="M64" s="2" t="s">
        <v>380</v>
      </c>
      <c r="N64" s="33" t="s">
        <v>366</v>
      </c>
      <c r="O64" s="16" t="s">
        <v>367</v>
      </c>
      <c r="P64" s="17" t="s">
        <v>368</v>
      </c>
      <c r="Q64" s="18" t="s">
        <v>369</v>
      </c>
      <c r="R64" s="19" t="s">
        <v>370</v>
      </c>
      <c r="S64" s="2" t="s">
        <v>55</v>
      </c>
      <c r="T64" s="2" t="s">
        <v>56</v>
      </c>
      <c r="U64" s="37" t="s">
        <v>47</v>
      </c>
      <c r="V64" s="20"/>
      <c r="W64" s="27">
        <v>41640.25</v>
      </c>
      <c r="X64" s="2" t="s">
        <v>57</v>
      </c>
      <c r="Y64" s="21" t="s">
        <v>68</v>
      </c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>
        <v>40960.75</v>
      </c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3"/>
      <c r="AX64" s="24">
        <f t="shared" si="1"/>
        <v>40960.75</v>
      </c>
      <c r="AY64" s="25"/>
      <c r="AZ64" s="26"/>
    </row>
    <row r="65" spans="1:52" s="3" customFormat="1" ht="24.75" customHeight="1" x14ac:dyDescent="0.2">
      <c r="A65" s="15">
        <v>73</v>
      </c>
      <c r="B65" s="2" t="s">
        <v>36</v>
      </c>
      <c r="C65" s="2" t="s">
        <v>37</v>
      </c>
      <c r="D65" s="2" t="s">
        <v>38</v>
      </c>
      <c r="E65" s="2" t="s">
        <v>43</v>
      </c>
      <c r="F65" s="2" t="s">
        <v>37</v>
      </c>
      <c r="G65" s="2" t="s">
        <v>381</v>
      </c>
      <c r="H65" s="2" t="s">
        <v>382</v>
      </c>
      <c r="I65" s="2" t="s">
        <v>148</v>
      </c>
      <c r="J65" s="2" t="s">
        <v>47</v>
      </c>
      <c r="K65" s="29" t="s">
        <v>245</v>
      </c>
      <c r="L65" s="29" t="s">
        <v>383</v>
      </c>
      <c r="M65" s="2" t="s">
        <v>384</v>
      </c>
      <c r="N65" s="33" t="s">
        <v>366</v>
      </c>
      <c r="O65" s="16" t="s">
        <v>367</v>
      </c>
      <c r="P65" s="17" t="s">
        <v>368</v>
      </c>
      <c r="Q65" s="18" t="s">
        <v>369</v>
      </c>
      <c r="R65" s="19" t="s">
        <v>370</v>
      </c>
      <c r="S65" s="2" t="s">
        <v>55</v>
      </c>
      <c r="T65" s="2" t="s">
        <v>56</v>
      </c>
      <c r="U65" s="37" t="s">
        <v>47</v>
      </c>
      <c r="V65" s="20"/>
      <c r="W65" s="27">
        <v>41640.25</v>
      </c>
      <c r="X65" s="2" t="s">
        <v>57</v>
      </c>
      <c r="Y65" s="21" t="s">
        <v>68</v>
      </c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>
        <v>31737.869999999995</v>
      </c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3"/>
      <c r="AX65" s="24">
        <f t="shared" si="1"/>
        <v>31737.869999999995</v>
      </c>
      <c r="AY65" s="25"/>
      <c r="AZ65" s="26"/>
    </row>
    <row r="66" spans="1:52" s="3" customFormat="1" ht="24.75" customHeight="1" x14ac:dyDescent="0.2">
      <c r="A66" s="15">
        <v>74</v>
      </c>
      <c r="B66" s="2" t="s">
        <v>36</v>
      </c>
      <c r="C66" s="2" t="s">
        <v>37</v>
      </c>
      <c r="D66" s="2" t="s">
        <v>38</v>
      </c>
      <c r="E66" s="2" t="s">
        <v>43</v>
      </c>
      <c r="F66" s="2" t="s">
        <v>37</v>
      </c>
      <c r="G66" s="2" t="s">
        <v>385</v>
      </c>
      <c r="H66" s="2" t="s">
        <v>386</v>
      </c>
      <c r="I66" s="2" t="s">
        <v>270</v>
      </c>
      <c r="J66" s="2" t="s">
        <v>47</v>
      </c>
      <c r="K66" s="29" t="s">
        <v>387</v>
      </c>
      <c r="L66" s="29" t="s">
        <v>388</v>
      </c>
      <c r="M66" s="2" t="s">
        <v>389</v>
      </c>
      <c r="N66" s="33" t="s">
        <v>390</v>
      </c>
      <c r="O66" s="16" t="s">
        <v>391</v>
      </c>
      <c r="P66" s="17" t="s">
        <v>392</v>
      </c>
      <c r="Q66" s="18" t="s">
        <v>393</v>
      </c>
      <c r="R66" s="19" t="s">
        <v>394</v>
      </c>
      <c r="S66" s="2" t="s">
        <v>55</v>
      </c>
      <c r="T66" s="2" t="s">
        <v>56</v>
      </c>
      <c r="U66" s="37" t="s">
        <v>47</v>
      </c>
      <c r="V66" s="20"/>
      <c r="W66" s="27">
        <v>41640.25</v>
      </c>
      <c r="X66" s="2" t="s">
        <v>57</v>
      </c>
      <c r="Y66" s="21" t="s">
        <v>58</v>
      </c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>
        <v>162397.82999999999</v>
      </c>
      <c r="AM66" s="22">
        <v>141</v>
      </c>
      <c r="AN66" s="22"/>
      <c r="AO66" s="22"/>
      <c r="AP66" s="22"/>
      <c r="AQ66" s="22"/>
      <c r="AR66" s="22"/>
      <c r="AS66" s="22"/>
      <c r="AT66" s="22"/>
      <c r="AU66" s="22"/>
      <c r="AV66" s="22"/>
      <c r="AW66" s="23"/>
      <c r="AX66" s="24">
        <f t="shared" si="1"/>
        <v>162397.82999999999</v>
      </c>
      <c r="AY66" s="25">
        <v>141</v>
      </c>
      <c r="AZ66" s="26"/>
    </row>
    <row r="67" spans="1:52" s="3" customFormat="1" ht="24.75" customHeight="1" x14ac:dyDescent="0.2">
      <c r="A67" s="15">
        <v>75</v>
      </c>
      <c r="B67" s="2" t="s">
        <v>36</v>
      </c>
      <c r="C67" s="2" t="s">
        <v>37</v>
      </c>
      <c r="D67" s="2" t="s">
        <v>38</v>
      </c>
      <c r="E67" s="2" t="s">
        <v>43</v>
      </c>
      <c r="F67" s="2" t="s">
        <v>37</v>
      </c>
      <c r="G67" s="2" t="s">
        <v>64</v>
      </c>
      <c r="H67" s="2" t="s">
        <v>395</v>
      </c>
      <c r="I67" s="2" t="s">
        <v>292</v>
      </c>
      <c r="J67" s="2" t="s">
        <v>47</v>
      </c>
      <c r="K67" s="29" t="s">
        <v>334</v>
      </c>
      <c r="L67" s="29" t="s">
        <v>396</v>
      </c>
      <c r="M67" s="2" t="s">
        <v>397</v>
      </c>
      <c r="N67" s="33" t="s">
        <v>390</v>
      </c>
      <c r="O67" s="16" t="s">
        <v>391</v>
      </c>
      <c r="P67" s="17" t="s">
        <v>392</v>
      </c>
      <c r="Q67" s="18" t="s">
        <v>393</v>
      </c>
      <c r="R67" s="19" t="s">
        <v>394</v>
      </c>
      <c r="S67" s="2" t="s">
        <v>55</v>
      </c>
      <c r="T67" s="2" t="s">
        <v>56</v>
      </c>
      <c r="U67" s="37" t="s">
        <v>47</v>
      </c>
      <c r="V67" s="20"/>
      <c r="W67" s="27">
        <v>41640.25</v>
      </c>
      <c r="X67" s="2" t="s">
        <v>57</v>
      </c>
      <c r="Y67" s="21" t="s">
        <v>58</v>
      </c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>
        <v>167107.34</v>
      </c>
      <c r="AM67" s="22">
        <v>149</v>
      </c>
      <c r="AN67" s="22"/>
      <c r="AO67" s="22"/>
      <c r="AP67" s="22"/>
      <c r="AQ67" s="22"/>
      <c r="AR67" s="22"/>
      <c r="AS67" s="22"/>
      <c r="AT67" s="22"/>
      <c r="AU67" s="22"/>
      <c r="AV67" s="22"/>
      <c r="AW67" s="23"/>
      <c r="AX67" s="24">
        <f t="shared" si="1"/>
        <v>167107.34</v>
      </c>
      <c r="AY67" s="25">
        <v>149</v>
      </c>
      <c r="AZ67" s="26"/>
    </row>
    <row r="68" spans="1:52" s="3" customFormat="1" ht="24.75" customHeight="1" x14ac:dyDescent="0.2">
      <c r="A68" s="15">
        <v>76</v>
      </c>
      <c r="B68" s="2" t="s">
        <v>36</v>
      </c>
      <c r="C68" s="2" t="s">
        <v>37</v>
      </c>
      <c r="D68" s="2" t="s">
        <v>38</v>
      </c>
      <c r="E68" s="2" t="s">
        <v>43</v>
      </c>
      <c r="F68" s="2" t="s">
        <v>37</v>
      </c>
      <c r="G68" s="2" t="s">
        <v>398</v>
      </c>
      <c r="H68" s="2" t="s">
        <v>395</v>
      </c>
      <c r="I68" s="2" t="s">
        <v>97</v>
      </c>
      <c r="J68" s="2" t="s">
        <v>47</v>
      </c>
      <c r="K68" s="29" t="s">
        <v>334</v>
      </c>
      <c r="L68" s="29" t="s">
        <v>399</v>
      </c>
      <c r="M68" s="2" t="s">
        <v>400</v>
      </c>
      <c r="N68" s="33" t="s">
        <v>390</v>
      </c>
      <c r="O68" s="16" t="s">
        <v>391</v>
      </c>
      <c r="P68" s="17" t="s">
        <v>392</v>
      </c>
      <c r="Q68" s="18" t="s">
        <v>393</v>
      </c>
      <c r="R68" s="19" t="s">
        <v>394</v>
      </c>
      <c r="S68" s="2" t="s">
        <v>55</v>
      </c>
      <c r="T68" s="2" t="s">
        <v>56</v>
      </c>
      <c r="U68" s="37" t="s">
        <v>47</v>
      </c>
      <c r="V68" s="20"/>
      <c r="W68" s="27">
        <v>41640.25</v>
      </c>
      <c r="X68" s="2" t="s">
        <v>57</v>
      </c>
      <c r="Y68" s="21" t="s">
        <v>58</v>
      </c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>
        <v>106002.16</v>
      </c>
      <c r="AM68" s="22">
        <v>90</v>
      </c>
      <c r="AN68" s="22"/>
      <c r="AO68" s="22"/>
      <c r="AP68" s="22"/>
      <c r="AQ68" s="22"/>
      <c r="AR68" s="22"/>
      <c r="AS68" s="22"/>
      <c r="AT68" s="22"/>
      <c r="AU68" s="22"/>
      <c r="AV68" s="22"/>
      <c r="AW68" s="23"/>
      <c r="AX68" s="24">
        <f t="shared" si="1"/>
        <v>106002.16</v>
      </c>
      <c r="AY68" s="25">
        <v>90</v>
      </c>
      <c r="AZ68" s="26"/>
    </row>
    <row r="69" spans="1:52" s="3" customFormat="1" ht="24.75" customHeight="1" x14ac:dyDescent="0.2">
      <c r="A69" s="15">
        <v>78</v>
      </c>
      <c r="B69" s="2" t="s">
        <v>36</v>
      </c>
      <c r="C69" s="2" t="s">
        <v>37</v>
      </c>
      <c r="D69" s="2" t="s">
        <v>38</v>
      </c>
      <c r="E69" s="2" t="s">
        <v>43</v>
      </c>
      <c r="F69" s="2" t="s">
        <v>37</v>
      </c>
      <c r="G69" s="2" t="s">
        <v>323</v>
      </c>
      <c r="H69" s="2" t="s">
        <v>408</v>
      </c>
      <c r="I69" s="2" t="s">
        <v>409</v>
      </c>
      <c r="J69" s="2" t="s">
        <v>47</v>
      </c>
      <c r="K69" s="29" t="s">
        <v>410</v>
      </c>
      <c r="L69" s="29" t="s">
        <v>411</v>
      </c>
      <c r="M69" s="2" t="s">
        <v>214</v>
      </c>
      <c r="N69" s="33" t="s">
        <v>403</v>
      </c>
      <c r="O69" s="16" t="s">
        <v>404</v>
      </c>
      <c r="P69" s="17" t="s">
        <v>405</v>
      </c>
      <c r="Q69" s="18" t="s">
        <v>406</v>
      </c>
      <c r="R69" s="19" t="s">
        <v>407</v>
      </c>
      <c r="S69" s="2" t="s">
        <v>55</v>
      </c>
      <c r="T69" s="2" t="s">
        <v>56</v>
      </c>
      <c r="U69" s="37" t="s">
        <v>47</v>
      </c>
      <c r="V69" s="20"/>
      <c r="W69" s="27">
        <v>41640.25</v>
      </c>
      <c r="X69" s="2" t="s">
        <v>57</v>
      </c>
      <c r="Y69" s="21" t="s">
        <v>68</v>
      </c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>
        <v>48000</v>
      </c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3"/>
      <c r="AX69" s="24">
        <f t="shared" si="1"/>
        <v>48000</v>
      </c>
      <c r="AY69" s="25"/>
      <c r="AZ69" s="26"/>
    </row>
    <row r="70" spans="1:52" s="3" customFormat="1" ht="24.75" customHeight="1" x14ac:dyDescent="0.2">
      <c r="A70" s="15">
        <v>79</v>
      </c>
      <c r="B70" s="2" t="s">
        <v>36</v>
      </c>
      <c r="C70" s="2" t="s">
        <v>37</v>
      </c>
      <c r="D70" s="2" t="s">
        <v>38</v>
      </c>
      <c r="E70" s="2" t="s">
        <v>43</v>
      </c>
      <c r="F70" s="2" t="s">
        <v>37</v>
      </c>
      <c r="G70" s="2" t="s">
        <v>44</v>
      </c>
      <c r="H70" s="2" t="s">
        <v>143</v>
      </c>
      <c r="I70" s="2" t="s">
        <v>244</v>
      </c>
      <c r="J70" s="2" t="s">
        <v>47</v>
      </c>
      <c r="K70" s="29" t="s">
        <v>374</v>
      </c>
      <c r="L70" s="29" t="s">
        <v>402</v>
      </c>
      <c r="M70" s="2" t="s">
        <v>412</v>
      </c>
      <c r="N70" s="33" t="s">
        <v>403</v>
      </c>
      <c r="O70" s="16" t="s">
        <v>404</v>
      </c>
      <c r="P70" s="17" t="s">
        <v>405</v>
      </c>
      <c r="Q70" s="18" t="s">
        <v>406</v>
      </c>
      <c r="R70" s="19" t="s">
        <v>407</v>
      </c>
      <c r="S70" s="2" t="s">
        <v>55</v>
      </c>
      <c r="T70" s="2" t="s">
        <v>56</v>
      </c>
      <c r="U70" s="37" t="s">
        <v>47</v>
      </c>
      <c r="V70" s="20"/>
      <c r="W70" s="27">
        <v>41640.25</v>
      </c>
      <c r="X70" s="2" t="s">
        <v>57</v>
      </c>
      <c r="Y70" s="21" t="s">
        <v>68</v>
      </c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>
        <v>4200</v>
      </c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3"/>
      <c r="AX70" s="24">
        <f t="shared" si="1"/>
        <v>4200</v>
      </c>
      <c r="AY70" s="25"/>
      <c r="AZ70" s="26"/>
    </row>
    <row r="71" spans="1:52" s="3" customFormat="1" ht="24.75" customHeight="1" x14ac:dyDescent="0.2">
      <c r="A71" s="15">
        <v>80</v>
      </c>
      <c r="B71" s="2" t="s">
        <v>36</v>
      </c>
      <c r="C71" s="2" t="s">
        <v>37</v>
      </c>
      <c r="D71" s="2" t="s">
        <v>38</v>
      </c>
      <c r="E71" s="2" t="s">
        <v>43</v>
      </c>
      <c r="F71" s="2" t="s">
        <v>37</v>
      </c>
      <c r="G71" s="2" t="s">
        <v>64</v>
      </c>
      <c r="H71" s="2" t="s">
        <v>219</v>
      </c>
      <c r="I71" s="2" t="s">
        <v>148</v>
      </c>
      <c r="J71" s="2" t="s">
        <v>47</v>
      </c>
      <c r="K71" s="29" t="s">
        <v>410</v>
      </c>
      <c r="L71" s="29" t="s">
        <v>411</v>
      </c>
      <c r="M71" s="2" t="s">
        <v>214</v>
      </c>
      <c r="N71" s="33" t="s">
        <v>403</v>
      </c>
      <c r="O71" s="16" t="s">
        <v>404</v>
      </c>
      <c r="P71" s="17" t="s">
        <v>405</v>
      </c>
      <c r="Q71" s="18" t="s">
        <v>406</v>
      </c>
      <c r="R71" s="19" t="s">
        <v>407</v>
      </c>
      <c r="S71" s="2" t="s">
        <v>55</v>
      </c>
      <c r="T71" s="2" t="s">
        <v>56</v>
      </c>
      <c r="U71" s="37" t="s">
        <v>47</v>
      </c>
      <c r="V71" s="20"/>
      <c r="W71" s="27">
        <v>41640.25</v>
      </c>
      <c r="X71" s="2" t="s">
        <v>57</v>
      </c>
      <c r="Y71" s="21" t="s">
        <v>68</v>
      </c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>
        <v>38000</v>
      </c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3"/>
      <c r="AX71" s="24">
        <f t="shared" si="1"/>
        <v>38000</v>
      </c>
      <c r="AY71" s="25"/>
      <c r="AZ71" s="26"/>
    </row>
    <row r="72" spans="1:52" s="3" customFormat="1" ht="24.75" customHeight="1" x14ac:dyDescent="0.2">
      <c r="A72" s="15">
        <v>81</v>
      </c>
      <c r="B72" s="2" t="s">
        <v>36</v>
      </c>
      <c r="C72" s="2" t="s">
        <v>37</v>
      </c>
      <c r="D72" s="2" t="s">
        <v>38</v>
      </c>
      <c r="E72" s="2" t="s">
        <v>43</v>
      </c>
      <c r="F72" s="2" t="s">
        <v>37</v>
      </c>
      <c r="G72" s="2" t="s">
        <v>413</v>
      </c>
      <c r="H72" s="2" t="s">
        <v>101</v>
      </c>
      <c r="I72" s="2" t="s">
        <v>104</v>
      </c>
      <c r="J72" s="2" t="s">
        <v>47</v>
      </c>
      <c r="K72" s="29" t="s">
        <v>67</v>
      </c>
      <c r="L72" s="29" t="s">
        <v>414</v>
      </c>
      <c r="M72" s="2" t="s">
        <v>415</v>
      </c>
      <c r="N72" s="33" t="s">
        <v>403</v>
      </c>
      <c r="O72" s="16" t="s">
        <v>404</v>
      </c>
      <c r="P72" s="17" t="s">
        <v>405</v>
      </c>
      <c r="Q72" s="18" t="s">
        <v>406</v>
      </c>
      <c r="R72" s="19" t="s">
        <v>407</v>
      </c>
      <c r="S72" s="2" t="s">
        <v>55</v>
      </c>
      <c r="T72" s="2" t="s">
        <v>56</v>
      </c>
      <c r="U72" s="37" t="s">
        <v>47</v>
      </c>
      <c r="V72" s="20"/>
      <c r="W72" s="27">
        <v>41640.25</v>
      </c>
      <c r="X72" s="2" t="s">
        <v>57</v>
      </c>
      <c r="Y72" s="21" t="s">
        <v>68</v>
      </c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>
        <v>6000</v>
      </c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3"/>
      <c r="AX72" s="24">
        <f t="shared" si="1"/>
        <v>6000</v>
      </c>
      <c r="AY72" s="25"/>
      <c r="AZ72" s="26"/>
    </row>
    <row r="73" spans="1:52" s="3" customFormat="1" ht="24.75" customHeight="1" x14ac:dyDescent="0.2">
      <c r="A73" s="15">
        <v>82</v>
      </c>
      <c r="B73" s="2" t="s">
        <v>36</v>
      </c>
      <c r="C73" s="2" t="s">
        <v>37</v>
      </c>
      <c r="D73" s="2" t="s">
        <v>38</v>
      </c>
      <c r="E73" s="2" t="s">
        <v>43</v>
      </c>
      <c r="F73" s="2" t="s">
        <v>37</v>
      </c>
      <c r="G73" s="2" t="s">
        <v>78</v>
      </c>
      <c r="H73" s="2" t="s">
        <v>416</v>
      </c>
      <c r="I73" s="2" t="s">
        <v>89</v>
      </c>
      <c r="J73" s="2" t="s">
        <v>47</v>
      </c>
      <c r="K73" s="29" t="s">
        <v>410</v>
      </c>
      <c r="L73" s="29" t="s">
        <v>411</v>
      </c>
      <c r="M73" s="2" t="s">
        <v>417</v>
      </c>
      <c r="N73" s="33" t="s">
        <v>403</v>
      </c>
      <c r="O73" s="16" t="s">
        <v>404</v>
      </c>
      <c r="P73" s="17" t="s">
        <v>405</v>
      </c>
      <c r="Q73" s="18" t="s">
        <v>406</v>
      </c>
      <c r="R73" s="19" t="s">
        <v>407</v>
      </c>
      <c r="S73" s="2" t="s">
        <v>55</v>
      </c>
      <c r="T73" s="2" t="s">
        <v>56</v>
      </c>
      <c r="U73" s="37" t="s">
        <v>47</v>
      </c>
      <c r="V73" s="20"/>
      <c r="W73" s="27">
        <v>41640.25</v>
      </c>
      <c r="X73" s="2" t="s">
        <v>57</v>
      </c>
      <c r="Y73" s="21" t="s">
        <v>68</v>
      </c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>
        <v>1650</v>
      </c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3"/>
      <c r="AX73" s="24">
        <f t="shared" si="1"/>
        <v>1650</v>
      </c>
      <c r="AY73" s="25"/>
      <c r="AZ73" s="26"/>
    </row>
    <row r="74" spans="1:52" s="3" customFormat="1" ht="24.75" customHeight="1" x14ac:dyDescent="0.2">
      <c r="A74" s="15">
        <v>84</v>
      </c>
      <c r="B74" s="2" t="s">
        <v>36</v>
      </c>
      <c r="C74" s="2" t="s">
        <v>37</v>
      </c>
      <c r="D74" s="2" t="s">
        <v>38</v>
      </c>
      <c r="E74" s="2" t="s">
        <v>43</v>
      </c>
      <c r="F74" s="2" t="s">
        <v>37</v>
      </c>
      <c r="G74" s="2" t="s">
        <v>419</v>
      </c>
      <c r="H74" s="2" t="s">
        <v>216</v>
      </c>
      <c r="I74" s="2" t="s">
        <v>154</v>
      </c>
      <c r="J74" s="2" t="s">
        <v>47</v>
      </c>
      <c r="K74" s="29" t="s">
        <v>120</v>
      </c>
      <c r="L74" s="29" t="s">
        <v>420</v>
      </c>
      <c r="M74" s="2" t="s">
        <v>421</v>
      </c>
      <c r="N74" s="33" t="s">
        <v>422</v>
      </c>
      <c r="O74" s="16" t="s">
        <v>423</v>
      </c>
      <c r="P74" s="17" t="s">
        <v>424</v>
      </c>
      <c r="Q74" s="18" t="s">
        <v>425</v>
      </c>
      <c r="R74" s="19" t="s">
        <v>426</v>
      </c>
      <c r="S74" s="2" t="s">
        <v>55</v>
      </c>
      <c r="T74" s="2" t="s">
        <v>56</v>
      </c>
      <c r="U74" s="37" t="s">
        <v>47</v>
      </c>
      <c r="V74" s="20"/>
      <c r="W74" s="27">
        <v>41640.25</v>
      </c>
      <c r="X74" s="2" t="s">
        <v>57</v>
      </c>
      <c r="Y74" s="21" t="s">
        <v>58</v>
      </c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>
        <v>220000</v>
      </c>
      <c r="AM74" s="22">
        <v>201</v>
      </c>
      <c r="AN74" s="22"/>
      <c r="AO74" s="22"/>
      <c r="AP74" s="22"/>
      <c r="AQ74" s="22"/>
      <c r="AR74" s="22"/>
      <c r="AS74" s="22"/>
      <c r="AT74" s="22"/>
      <c r="AU74" s="22"/>
      <c r="AV74" s="22"/>
      <c r="AW74" s="23"/>
      <c r="AX74" s="24">
        <f t="shared" si="1"/>
        <v>220000</v>
      </c>
      <c r="AY74" s="25">
        <v>201</v>
      </c>
      <c r="AZ74" s="26"/>
    </row>
    <row r="75" spans="1:52" s="3" customFormat="1" ht="24.75" customHeight="1" x14ac:dyDescent="0.2">
      <c r="A75" s="15">
        <v>85</v>
      </c>
      <c r="B75" s="2" t="s">
        <v>36</v>
      </c>
      <c r="C75" s="2" t="s">
        <v>37</v>
      </c>
      <c r="D75" s="2" t="s">
        <v>38</v>
      </c>
      <c r="E75" s="2" t="s">
        <v>43</v>
      </c>
      <c r="F75" s="2" t="s">
        <v>37</v>
      </c>
      <c r="G75" s="2" t="s">
        <v>419</v>
      </c>
      <c r="H75" s="2" t="s">
        <v>60</v>
      </c>
      <c r="I75" s="2" t="s">
        <v>46</v>
      </c>
      <c r="J75" s="2" t="s">
        <v>47</v>
      </c>
      <c r="K75" s="29" t="s">
        <v>120</v>
      </c>
      <c r="L75" s="29" t="s">
        <v>420</v>
      </c>
      <c r="M75" s="2" t="s">
        <v>427</v>
      </c>
      <c r="N75" s="33" t="s">
        <v>422</v>
      </c>
      <c r="O75" s="16" t="s">
        <v>423</v>
      </c>
      <c r="P75" s="17" t="s">
        <v>424</v>
      </c>
      <c r="Q75" s="18" t="s">
        <v>425</v>
      </c>
      <c r="R75" s="19" t="s">
        <v>426</v>
      </c>
      <c r="S75" s="2" t="s">
        <v>55</v>
      </c>
      <c r="T75" s="2" t="s">
        <v>56</v>
      </c>
      <c r="U75" s="37" t="s">
        <v>47</v>
      </c>
      <c r="V75" s="20"/>
      <c r="W75" s="27">
        <v>41640.25</v>
      </c>
      <c r="X75" s="2" t="s">
        <v>57</v>
      </c>
      <c r="Y75" s="21" t="s">
        <v>58</v>
      </c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>
        <v>200000</v>
      </c>
      <c r="AM75" s="22">
        <v>156</v>
      </c>
      <c r="AN75" s="22"/>
      <c r="AO75" s="22"/>
      <c r="AP75" s="22"/>
      <c r="AQ75" s="22"/>
      <c r="AR75" s="22"/>
      <c r="AS75" s="22"/>
      <c r="AT75" s="22"/>
      <c r="AU75" s="22"/>
      <c r="AV75" s="22"/>
      <c r="AW75" s="23"/>
      <c r="AX75" s="24">
        <f t="shared" si="1"/>
        <v>200000</v>
      </c>
      <c r="AY75" s="25">
        <v>156</v>
      </c>
      <c r="AZ75" s="26"/>
    </row>
    <row r="76" spans="1:52" s="3" customFormat="1" ht="24.75" customHeight="1" x14ac:dyDescent="0.2">
      <c r="A76" s="15">
        <v>86</v>
      </c>
      <c r="B76" s="2" t="s">
        <v>36</v>
      </c>
      <c r="C76" s="2" t="s">
        <v>37</v>
      </c>
      <c r="D76" s="2" t="s">
        <v>38</v>
      </c>
      <c r="E76" s="2" t="s">
        <v>43</v>
      </c>
      <c r="F76" s="2" t="s">
        <v>37</v>
      </c>
      <c r="G76" s="2" t="s">
        <v>419</v>
      </c>
      <c r="H76" s="2" t="s">
        <v>79</v>
      </c>
      <c r="I76" s="2" t="s">
        <v>38</v>
      </c>
      <c r="J76" s="2" t="s">
        <v>47</v>
      </c>
      <c r="K76" s="29" t="s">
        <v>120</v>
      </c>
      <c r="L76" s="29" t="s">
        <v>420</v>
      </c>
      <c r="M76" s="2" t="s">
        <v>428</v>
      </c>
      <c r="N76" s="33" t="s">
        <v>422</v>
      </c>
      <c r="O76" s="16" t="s">
        <v>423</v>
      </c>
      <c r="P76" s="17" t="s">
        <v>424</v>
      </c>
      <c r="Q76" s="18" t="s">
        <v>425</v>
      </c>
      <c r="R76" s="19" t="s">
        <v>426</v>
      </c>
      <c r="S76" s="2" t="s">
        <v>55</v>
      </c>
      <c r="T76" s="2" t="s">
        <v>56</v>
      </c>
      <c r="U76" s="37" t="s">
        <v>47</v>
      </c>
      <c r="V76" s="20"/>
      <c r="W76" s="27">
        <v>41640.25</v>
      </c>
      <c r="X76" s="2" t="s">
        <v>57</v>
      </c>
      <c r="Y76" s="21" t="s">
        <v>58</v>
      </c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>
        <v>330000</v>
      </c>
      <c r="AM76" s="22">
        <v>273</v>
      </c>
      <c r="AN76" s="22"/>
      <c r="AO76" s="22"/>
      <c r="AP76" s="22"/>
      <c r="AQ76" s="22"/>
      <c r="AR76" s="22"/>
      <c r="AS76" s="22"/>
      <c r="AT76" s="22"/>
      <c r="AU76" s="22"/>
      <c r="AV76" s="22"/>
      <c r="AW76" s="23"/>
      <c r="AX76" s="24">
        <f t="shared" si="1"/>
        <v>330000</v>
      </c>
      <c r="AY76" s="25">
        <v>273</v>
      </c>
      <c r="AZ76" s="26"/>
    </row>
    <row r="77" spans="1:52" s="3" customFormat="1" ht="24.75" customHeight="1" x14ac:dyDescent="0.2">
      <c r="A77" s="15">
        <v>87</v>
      </c>
      <c r="B77" s="2" t="s">
        <v>36</v>
      </c>
      <c r="C77" s="2" t="s">
        <v>37</v>
      </c>
      <c r="D77" s="2" t="s">
        <v>38</v>
      </c>
      <c r="E77" s="2" t="s">
        <v>43</v>
      </c>
      <c r="F77" s="2" t="s">
        <v>37</v>
      </c>
      <c r="G77" s="2" t="s">
        <v>419</v>
      </c>
      <c r="H77" s="2" t="s">
        <v>278</v>
      </c>
      <c r="I77" s="2" t="s">
        <v>112</v>
      </c>
      <c r="J77" s="2" t="s">
        <v>47</v>
      </c>
      <c r="K77" s="29" t="s">
        <v>120</v>
      </c>
      <c r="L77" s="29" t="s">
        <v>420</v>
      </c>
      <c r="M77" s="2" t="s">
        <v>421</v>
      </c>
      <c r="N77" s="33" t="s">
        <v>422</v>
      </c>
      <c r="O77" s="16" t="s">
        <v>423</v>
      </c>
      <c r="P77" s="17" t="s">
        <v>424</v>
      </c>
      <c r="Q77" s="18" t="s">
        <v>425</v>
      </c>
      <c r="R77" s="19" t="s">
        <v>426</v>
      </c>
      <c r="S77" s="2" t="s">
        <v>55</v>
      </c>
      <c r="T77" s="2" t="s">
        <v>56</v>
      </c>
      <c r="U77" s="37" t="s">
        <v>47</v>
      </c>
      <c r="V77" s="20"/>
      <c r="W77" s="27">
        <v>41640.25</v>
      </c>
      <c r="X77" s="2" t="s">
        <v>57</v>
      </c>
      <c r="Y77" s="21" t="s">
        <v>58</v>
      </c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>
        <v>900000</v>
      </c>
      <c r="AM77" s="22">
        <v>670</v>
      </c>
      <c r="AN77" s="22"/>
      <c r="AO77" s="22"/>
      <c r="AP77" s="22"/>
      <c r="AQ77" s="22"/>
      <c r="AR77" s="22"/>
      <c r="AS77" s="22"/>
      <c r="AT77" s="22"/>
      <c r="AU77" s="22"/>
      <c r="AV77" s="22"/>
      <c r="AW77" s="23"/>
      <c r="AX77" s="24">
        <f t="shared" si="1"/>
        <v>900000</v>
      </c>
      <c r="AY77" s="25">
        <v>670</v>
      </c>
      <c r="AZ77" s="26"/>
    </row>
    <row r="78" spans="1:52" s="3" customFormat="1" ht="24.75" customHeight="1" x14ac:dyDescent="0.2">
      <c r="A78" s="15">
        <v>88</v>
      </c>
      <c r="B78" s="2" t="s">
        <v>36</v>
      </c>
      <c r="C78" s="2" t="s">
        <v>37</v>
      </c>
      <c r="D78" s="2" t="s">
        <v>38</v>
      </c>
      <c r="E78" s="2" t="s">
        <v>43</v>
      </c>
      <c r="F78" s="2" t="s">
        <v>37</v>
      </c>
      <c r="G78" s="2" t="s">
        <v>429</v>
      </c>
      <c r="H78" s="2" t="s">
        <v>430</v>
      </c>
      <c r="I78" s="2" t="s">
        <v>409</v>
      </c>
      <c r="J78" s="2" t="s">
        <v>47</v>
      </c>
      <c r="K78" s="29" t="s">
        <v>120</v>
      </c>
      <c r="L78" s="29" t="s">
        <v>420</v>
      </c>
      <c r="M78" s="2" t="s">
        <v>431</v>
      </c>
      <c r="N78" s="33" t="s">
        <v>422</v>
      </c>
      <c r="O78" s="16" t="s">
        <v>423</v>
      </c>
      <c r="P78" s="17" t="s">
        <v>424</v>
      </c>
      <c r="Q78" s="18" t="s">
        <v>425</v>
      </c>
      <c r="R78" s="19" t="s">
        <v>426</v>
      </c>
      <c r="S78" s="2" t="s">
        <v>55</v>
      </c>
      <c r="T78" s="2" t="s">
        <v>56</v>
      </c>
      <c r="U78" s="37" t="s">
        <v>47</v>
      </c>
      <c r="V78" s="20"/>
      <c r="W78" s="27">
        <v>41640.25</v>
      </c>
      <c r="X78" s="2" t="s">
        <v>57</v>
      </c>
      <c r="Y78" s="21" t="s">
        <v>58</v>
      </c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>
        <v>520000</v>
      </c>
      <c r="AM78" s="22">
        <v>397</v>
      </c>
      <c r="AN78" s="22"/>
      <c r="AO78" s="22"/>
      <c r="AP78" s="22"/>
      <c r="AQ78" s="22"/>
      <c r="AR78" s="22"/>
      <c r="AS78" s="22"/>
      <c r="AT78" s="22"/>
      <c r="AU78" s="22"/>
      <c r="AV78" s="22"/>
      <c r="AW78" s="23"/>
      <c r="AX78" s="24">
        <f t="shared" si="1"/>
        <v>520000</v>
      </c>
      <c r="AY78" s="25">
        <v>397</v>
      </c>
      <c r="AZ78" s="26"/>
    </row>
    <row r="79" spans="1:52" s="3" customFormat="1" ht="24.75" customHeight="1" x14ac:dyDescent="0.2">
      <c r="A79" s="15">
        <v>89</v>
      </c>
      <c r="B79" s="2" t="s">
        <v>36</v>
      </c>
      <c r="C79" s="2" t="s">
        <v>37</v>
      </c>
      <c r="D79" s="2" t="s">
        <v>38</v>
      </c>
      <c r="E79" s="2" t="s">
        <v>43</v>
      </c>
      <c r="F79" s="2" t="s">
        <v>37</v>
      </c>
      <c r="G79" s="2" t="s">
        <v>432</v>
      </c>
      <c r="H79" s="2" t="s">
        <v>214</v>
      </c>
      <c r="I79" s="2" t="s">
        <v>401</v>
      </c>
      <c r="J79" s="2" t="s">
        <v>47</v>
      </c>
      <c r="K79" s="29" t="s">
        <v>120</v>
      </c>
      <c r="L79" s="29" t="s">
        <v>433</v>
      </c>
      <c r="M79" s="2" t="s">
        <v>434</v>
      </c>
      <c r="N79" s="33" t="s">
        <v>422</v>
      </c>
      <c r="O79" s="16" t="s">
        <v>423</v>
      </c>
      <c r="P79" s="17" t="s">
        <v>424</v>
      </c>
      <c r="Q79" s="18" t="s">
        <v>425</v>
      </c>
      <c r="R79" s="19" t="s">
        <v>426</v>
      </c>
      <c r="S79" s="2" t="s">
        <v>55</v>
      </c>
      <c r="T79" s="2" t="s">
        <v>56</v>
      </c>
      <c r="U79" s="37" t="s">
        <v>47</v>
      </c>
      <c r="V79" s="20"/>
      <c r="W79" s="27">
        <v>41640.25</v>
      </c>
      <c r="X79" s="2" t="s">
        <v>57</v>
      </c>
      <c r="Y79" s="21" t="s">
        <v>58</v>
      </c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>
        <v>70000</v>
      </c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3"/>
      <c r="AX79" s="24">
        <f t="shared" si="1"/>
        <v>70000</v>
      </c>
      <c r="AY79" s="25"/>
      <c r="AZ79" s="26"/>
    </row>
    <row r="80" spans="1:52" s="3" customFormat="1" ht="24.75" customHeight="1" x14ac:dyDescent="0.2">
      <c r="A80" s="15">
        <v>90</v>
      </c>
      <c r="B80" s="2" t="s">
        <v>36</v>
      </c>
      <c r="C80" s="2" t="s">
        <v>37</v>
      </c>
      <c r="D80" s="2" t="s">
        <v>38</v>
      </c>
      <c r="E80" s="2" t="s">
        <v>43</v>
      </c>
      <c r="F80" s="2" t="s">
        <v>37</v>
      </c>
      <c r="G80" s="2" t="s">
        <v>64</v>
      </c>
      <c r="H80" s="2" t="s">
        <v>435</v>
      </c>
      <c r="I80" s="2" t="s">
        <v>100</v>
      </c>
      <c r="J80" s="2" t="s">
        <v>47</v>
      </c>
      <c r="K80" s="29" t="s">
        <v>436</v>
      </c>
      <c r="L80" s="29" t="s">
        <v>342</v>
      </c>
      <c r="M80" s="2" t="s">
        <v>437</v>
      </c>
      <c r="N80" s="33" t="s">
        <v>438</v>
      </c>
      <c r="O80" s="16" t="s">
        <v>439</v>
      </c>
      <c r="P80" s="17" t="s">
        <v>440</v>
      </c>
      <c r="Q80" s="18" t="s">
        <v>441</v>
      </c>
      <c r="R80" s="19" t="s">
        <v>442</v>
      </c>
      <c r="S80" s="2" t="s">
        <v>55</v>
      </c>
      <c r="T80" s="2" t="s">
        <v>56</v>
      </c>
      <c r="U80" s="37" t="s">
        <v>47</v>
      </c>
      <c r="V80" s="20"/>
      <c r="W80" s="27">
        <v>41640.25</v>
      </c>
      <c r="X80" s="2" t="s">
        <v>57</v>
      </c>
      <c r="Y80" s="21" t="s">
        <v>58</v>
      </c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>
        <v>124078.56</v>
      </c>
      <c r="AM80" s="22">
        <v>107</v>
      </c>
      <c r="AN80" s="22"/>
      <c r="AO80" s="22"/>
      <c r="AP80" s="22"/>
      <c r="AQ80" s="22"/>
      <c r="AR80" s="22"/>
      <c r="AS80" s="22"/>
      <c r="AT80" s="22"/>
      <c r="AU80" s="22"/>
      <c r="AV80" s="22"/>
      <c r="AW80" s="23"/>
      <c r="AX80" s="24">
        <f t="shared" si="1"/>
        <v>124078.56</v>
      </c>
      <c r="AY80" s="25">
        <v>107</v>
      </c>
      <c r="AZ80" s="26"/>
    </row>
    <row r="81" spans="1:52" s="3" customFormat="1" ht="24.75" customHeight="1" x14ac:dyDescent="0.2">
      <c r="A81" s="15">
        <v>91</v>
      </c>
      <c r="B81" s="2" t="s">
        <v>36</v>
      </c>
      <c r="C81" s="2" t="s">
        <v>37</v>
      </c>
      <c r="D81" s="2" t="s">
        <v>38</v>
      </c>
      <c r="E81" s="2" t="s">
        <v>43</v>
      </c>
      <c r="F81" s="2" t="s">
        <v>37</v>
      </c>
      <c r="G81" s="2" t="s">
        <v>64</v>
      </c>
      <c r="H81" s="2" t="s">
        <v>443</v>
      </c>
      <c r="I81" s="2" t="s">
        <v>66</v>
      </c>
      <c r="J81" s="2" t="s">
        <v>47</v>
      </c>
      <c r="K81" s="29" t="s">
        <v>436</v>
      </c>
      <c r="L81" s="29" t="s">
        <v>342</v>
      </c>
      <c r="M81" s="2" t="s">
        <v>437</v>
      </c>
      <c r="N81" s="33" t="s">
        <v>438</v>
      </c>
      <c r="O81" s="16" t="s">
        <v>439</v>
      </c>
      <c r="P81" s="17" t="s">
        <v>440</v>
      </c>
      <c r="Q81" s="18" t="s">
        <v>441</v>
      </c>
      <c r="R81" s="19" t="s">
        <v>442</v>
      </c>
      <c r="S81" s="2" t="s">
        <v>55</v>
      </c>
      <c r="T81" s="2" t="s">
        <v>56</v>
      </c>
      <c r="U81" s="37" t="s">
        <v>47</v>
      </c>
      <c r="V81" s="20"/>
      <c r="W81" s="27">
        <v>41640.25</v>
      </c>
      <c r="X81" s="2" t="s">
        <v>57</v>
      </c>
      <c r="Y81" s="21" t="s">
        <v>68</v>
      </c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>
        <v>19361.8</v>
      </c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3"/>
      <c r="AX81" s="24">
        <f t="shared" si="1"/>
        <v>19361.8</v>
      </c>
      <c r="AY81" s="25"/>
      <c r="AZ81" s="26"/>
    </row>
    <row r="82" spans="1:52" s="3" customFormat="1" ht="24.75" customHeight="1" x14ac:dyDescent="0.2">
      <c r="A82" s="15">
        <v>92</v>
      </c>
      <c r="B82" s="2" t="s">
        <v>36</v>
      </c>
      <c r="C82" s="2" t="s">
        <v>37</v>
      </c>
      <c r="D82" s="2" t="s">
        <v>38</v>
      </c>
      <c r="E82" s="2" t="s">
        <v>43</v>
      </c>
      <c r="F82" s="2" t="s">
        <v>37</v>
      </c>
      <c r="G82" s="2" t="s">
        <v>64</v>
      </c>
      <c r="H82" s="2" t="s">
        <v>444</v>
      </c>
      <c r="I82" s="2" t="s">
        <v>75</v>
      </c>
      <c r="J82" s="2" t="s">
        <v>47</v>
      </c>
      <c r="K82" s="29" t="s">
        <v>436</v>
      </c>
      <c r="L82" s="29" t="s">
        <v>342</v>
      </c>
      <c r="M82" s="2" t="s">
        <v>437</v>
      </c>
      <c r="N82" s="33" t="s">
        <v>438</v>
      </c>
      <c r="O82" s="16" t="s">
        <v>439</v>
      </c>
      <c r="P82" s="17" t="s">
        <v>440</v>
      </c>
      <c r="Q82" s="18" t="s">
        <v>441</v>
      </c>
      <c r="R82" s="19" t="s">
        <v>442</v>
      </c>
      <c r="S82" s="2" t="s">
        <v>55</v>
      </c>
      <c r="T82" s="2" t="s">
        <v>56</v>
      </c>
      <c r="U82" s="37" t="s">
        <v>47</v>
      </c>
      <c r="V82" s="20"/>
      <c r="W82" s="27">
        <v>41640.25</v>
      </c>
      <c r="X82" s="2" t="s">
        <v>57</v>
      </c>
      <c r="Y82" s="21" t="s">
        <v>68</v>
      </c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>
        <v>13698.289999999999</v>
      </c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3"/>
      <c r="AX82" s="24">
        <f t="shared" si="1"/>
        <v>13698.289999999999</v>
      </c>
      <c r="AY82" s="25"/>
      <c r="AZ82" s="26"/>
    </row>
    <row r="83" spans="1:52" s="3" customFormat="1" ht="24.75" customHeight="1" x14ac:dyDescent="0.2">
      <c r="A83" s="15">
        <v>93</v>
      </c>
      <c r="B83" s="2" t="s">
        <v>36</v>
      </c>
      <c r="C83" s="2" t="s">
        <v>37</v>
      </c>
      <c r="D83" s="2" t="s">
        <v>38</v>
      </c>
      <c r="E83" s="2" t="s">
        <v>43</v>
      </c>
      <c r="F83" s="2" t="s">
        <v>37</v>
      </c>
      <c r="G83" s="2" t="s">
        <v>445</v>
      </c>
      <c r="H83" s="2" t="s">
        <v>446</v>
      </c>
      <c r="I83" s="2" t="s">
        <v>281</v>
      </c>
      <c r="J83" s="2" t="s">
        <v>47</v>
      </c>
      <c r="K83" s="29" t="s">
        <v>187</v>
      </c>
      <c r="L83" s="29" t="s">
        <v>196</v>
      </c>
      <c r="M83" s="2" t="s">
        <v>447</v>
      </c>
      <c r="N83" s="33" t="s">
        <v>448</v>
      </c>
      <c r="O83" s="16" t="s">
        <v>449</v>
      </c>
      <c r="P83" s="17" t="s">
        <v>450</v>
      </c>
      <c r="Q83" s="18" t="s">
        <v>451</v>
      </c>
      <c r="R83" s="19" t="s">
        <v>452</v>
      </c>
      <c r="S83" s="2" t="s">
        <v>55</v>
      </c>
      <c r="T83" s="2" t="s">
        <v>56</v>
      </c>
      <c r="U83" s="37" t="s">
        <v>47</v>
      </c>
      <c r="V83" s="20"/>
      <c r="W83" s="27">
        <v>41640.25</v>
      </c>
      <c r="X83" s="2" t="s">
        <v>57</v>
      </c>
      <c r="Y83" s="21" t="s">
        <v>68</v>
      </c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>
        <v>39498.01</v>
      </c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3"/>
      <c r="AX83" s="24">
        <f t="shared" si="1"/>
        <v>39498.01</v>
      </c>
      <c r="AY83" s="25"/>
      <c r="AZ83" s="26"/>
    </row>
    <row r="84" spans="1:52" s="3" customFormat="1" ht="24.75" customHeight="1" x14ac:dyDescent="0.2">
      <c r="A84" s="15">
        <v>94</v>
      </c>
      <c r="B84" s="2" t="s">
        <v>36</v>
      </c>
      <c r="C84" s="2" t="s">
        <v>37</v>
      </c>
      <c r="D84" s="2" t="s">
        <v>38</v>
      </c>
      <c r="E84" s="2" t="s">
        <v>43</v>
      </c>
      <c r="F84" s="2" t="s">
        <v>37</v>
      </c>
      <c r="G84" s="2" t="s">
        <v>78</v>
      </c>
      <c r="H84" s="2" t="s">
        <v>453</v>
      </c>
      <c r="I84" s="2" t="s">
        <v>260</v>
      </c>
      <c r="J84" s="2" t="s">
        <v>47</v>
      </c>
      <c r="K84" s="29" t="s">
        <v>187</v>
      </c>
      <c r="L84" s="29" t="s">
        <v>196</v>
      </c>
      <c r="M84" s="2" t="s">
        <v>47</v>
      </c>
      <c r="N84" s="33" t="s">
        <v>448</v>
      </c>
      <c r="O84" s="16" t="s">
        <v>449</v>
      </c>
      <c r="P84" s="17" t="s">
        <v>450</v>
      </c>
      <c r="Q84" s="18" t="s">
        <v>451</v>
      </c>
      <c r="R84" s="19" t="s">
        <v>452</v>
      </c>
      <c r="S84" s="2" t="s">
        <v>55</v>
      </c>
      <c r="T84" s="2" t="s">
        <v>56</v>
      </c>
      <c r="U84" s="37" t="s">
        <v>47</v>
      </c>
      <c r="V84" s="20"/>
      <c r="W84" s="27">
        <v>41640.25</v>
      </c>
      <c r="X84" s="2" t="s">
        <v>57</v>
      </c>
      <c r="Y84" s="21" t="s">
        <v>68</v>
      </c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>
        <v>42761.329999999994</v>
      </c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3"/>
      <c r="AX84" s="24">
        <f t="shared" si="1"/>
        <v>42761.329999999994</v>
      </c>
      <c r="AY84" s="25"/>
      <c r="AZ84" s="26"/>
    </row>
    <row r="85" spans="1:52" s="3" customFormat="1" ht="24.75" customHeight="1" x14ac:dyDescent="0.2">
      <c r="A85" s="15">
        <v>95</v>
      </c>
      <c r="B85" s="2" t="s">
        <v>36</v>
      </c>
      <c r="C85" s="2" t="s">
        <v>37</v>
      </c>
      <c r="D85" s="2" t="s">
        <v>38</v>
      </c>
      <c r="E85" s="2" t="s">
        <v>43</v>
      </c>
      <c r="F85" s="2" t="s">
        <v>37</v>
      </c>
      <c r="G85" s="2" t="s">
        <v>454</v>
      </c>
      <c r="H85" s="2" t="s">
        <v>395</v>
      </c>
      <c r="I85" s="2" t="s">
        <v>154</v>
      </c>
      <c r="J85" s="2" t="s">
        <v>47</v>
      </c>
      <c r="K85" s="29" t="s">
        <v>455</v>
      </c>
      <c r="L85" s="29" t="s">
        <v>456</v>
      </c>
      <c r="M85" s="2" t="s">
        <v>457</v>
      </c>
      <c r="N85" s="33" t="s">
        <v>458</v>
      </c>
      <c r="O85" s="16" t="s">
        <v>52</v>
      </c>
      <c r="P85" s="17" t="s">
        <v>459</v>
      </c>
      <c r="Q85" s="18" t="s">
        <v>460</v>
      </c>
      <c r="R85" s="19" t="s">
        <v>461</v>
      </c>
      <c r="S85" s="2" t="s">
        <v>55</v>
      </c>
      <c r="T85" s="2" t="s">
        <v>56</v>
      </c>
      <c r="U85" s="37" t="s">
        <v>47</v>
      </c>
      <c r="V85" s="20"/>
      <c r="W85" s="27">
        <v>41640.25</v>
      </c>
      <c r="X85" s="2" t="s">
        <v>57</v>
      </c>
      <c r="Y85" s="21" t="s">
        <v>68</v>
      </c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>
        <v>0</v>
      </c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3"/>
      <c r="AX85" s="24">
        <f t="shared" si="1"/>
        <v>0</v>
      </c>
      <c r="AY85" s="25"/>
      <c r="AZ85" s="26"/>
    </row>
    <row r="86" spans="1:52" s="3" customFormat="1" ht="24.75" customHeight="1" x14ac:dyDescent="0.2">
      <c r="A86" s="15">
        <v>96</v>
      </c>
      <c r="B86" s="2" t="s">
        <v>36</v>
      </c>
      <c r="C86" s="2" t="s">
        <v>37</v>
      </c>
      <c r="D86" s="2" t="s">
        <v>38</v>
      </c>
      <c r="E86" s="2" t="s">
        <v>43</v>
      </c>
      <c r="F86" s="2" t="s">
        <v>37</v>
      </c>
      <c r="G86" s="2" t="s">
        <v>454</v>
      </c>
      <c r="H86" s="2" t="s">
        <v>462</v>
      </c>
      <c r="I86" s="2" t="s">
        <v>46</v>
      </c>
      <c r="J86" s="2" t="s">
        <v>47</v>
      </c>
      <c r="K86" s="29" t="s">
        <v>455</v>
      </c>
      <c r="L86" s="29" t="s">
        <v>456</v>
      </c>
      <c r="M86" s="2" t="s">
        <v>457</v>
      </c>
      <c r="N86" s="33" t="s">
        <v>458</v>
      </c>
      <c r="O86" s="16" t="s">
        <v>52</v>
      </c>
      <c r="P86" s="17" t="s">
        <v>459</v>
      </c>
      <c r="Q86" s="18" t="s">
        <v>460</v>
      </c>
      <c r="R86" s="19" t="s">
        <v>461</v>
      </c>
      <c r="S86" s="2" t="s">
        <v>55</v>
      </c>
      <c r="T86" s="2" t="s">
        <v>56</v>
      </c>
      <c r="U86" s="37" t="s">
        <v>47</v>
      </c>
      <c r="V86" s="20"/>
      <c r="W86" s="27">
        <v>41640.25</v>
      </c>
      <c r="X86" s="2" t="s">
        <v>57</v>
      </c>
      <c r="Y86" s="21" t="s">
        <v>68</v>
      </c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>
        <v>1706.6399999999999</v>
      </c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3"/>
      <c r="AX86" s="24">
        <f t="shared" si="1"/>
        <v>1706.6399999999999</v>
      </c>
      <c r="AY86" s="25"/>
      <c r="AZ86" s="26"/>
    </row>
    <row r="87" spans="1:52" s="3" customFormat="1" ht="24.75" customHeight="1" x14ac:dyDescent="0.2">
      <c r="A87" s="15">
        <v>97</v>
      </c>
      <c r="B87" s="2" t="s">
        <v>36</v>
      </c>
      <c r="C87" s="2" t="s">
        <v>37</v>
      </c>
      <c r="D87" s="2" t="s">
        <v>38</v>
      </c>
      <c r="E87" s="2" t="s">
        <v>43</v>
      </c>
      <c r="F87" s="2" t="s">
        <v>37</v>
      </c>
      <c r="G87" s="2" t="s">
        <v>454</v>
      </c>
      <c r="H87" s="2" t="s">
        <v>463</v>
      </c>
      <c r="I87" s="2" t="s">
        <v>38</v>
      </c>
      <c r="J87" s="2" t="s">
        <v>47</v>
      </c>
      <c r="K87" s="29" t="s">
        <v>455</v>
      </c>
      <c r="L87" s="29" t="s">
        <v>456</v>
      </c>
      <c r="M87" s="2" t="s">
        <v>457</v>
      </c>
      <c r="N87" s="33" t="s">
        <v>458</v>
      </c>
      <c r="O87" s="16" t="s">
        <v>52</v>
      </c>
      <c r="P87" s="17" t="s">
        <v>459</v>
      </c>
      <c r="Q87" s="18" t="s">
        <v>460</v>
      </c>
      <c r="R87" s="19" t="s">
        <v>461</v>
      </c>
      <c r="S87" s="2" t="s">
        <v>55</v>
      </c>
      <c r="T87" s="2" t="s">
        <v>56</v>
      </c>
      <c r="U87" s="37" t="s">
        <v>47</v>
      </c>
      <c r="V87" s="20"/>
      <c r="W87" s="27">
        <v>41640.25</v>
      </c>
      <c r="X87" s="2" t="s">
        <v>57</v>
      </c>
      <c r="Y87" s="21" t="s">
        <v>68</v>
      </c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>
        <v>1247.1600000000001</v>
      </c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3"/>
      <c r="AX87" s="24">
        <f t="shared" si="1"/>
        <v>1247.1600000000001</v>
      </c>
      <c r="AY87" s="25"/>
      <c r="AZ87" s="26"/>
    </row>
    <row r="88" spans="1:52" s="3" customFormat="1" ht="24.75" customHeight="1" x14ac:dyDescent="0.2">
      <c r="A88" s="15">
        <v>98</v>
      </c>
      <c r="B88" s="2" t="s">
        <v>36</v>
      </c>
      <c r="C88" s="2" t="s">
        <v>37</v>
      </c>
      <c r="D88" s="2" t="s">
        <v>38</v>
      </c>
      <c r="E88" s="2" t="s">
        <v>43</v>
      </c>
      <c r="F88" s="2" t="s">
        <v>37</v>
      </c>
      <c r="G88" s="2" t="s">
        <v>464</v>
      </c>
      <c r="H88" s="2" t="s">
        <v>164</v>
      </c>
      <c r="I88" s="2" t="s">
        <v>465</v>
      </c>
      <c r="J88" s="2" t="s">
        <v>47</v>
      </c>
      <c r="K88" s="29" t="s">
        <v>466</v>
      </c>
      <c r="L88" s="29" t="s">
        <v>467</v>
      </c>
      <c r="M88" s="2" t="s">
        <v>468</v>
      </c>
      <c r="N88" s="33" t="s">
        <v>469</v>
      </c>
      <c r="O88" s="16" t="s">
        <v>52</v>
      </c>
      <c r="P88" s="17" t="s">
        <v>470</v>
      </c>
      <c r="Q88" s="18" t="s">
        <v>471</v>
      </c>
      <c r="R88" s="19" t="s">
        <v>472</v>
      </c>
      <c r="S88" s="2" t="s">
        <v>55</v>
      </c>
      <c r="T88" s="2" t="s">
        <v>56</v>
      </c>
      <c r="U88" s="37" t="s">
        <v>47</v>
      </c>
      <c r="V88" s="20"/>
      <c r="W88" s="27">
        <v>41640.25</v>
      </c>
      <c r="X88" s="2" t="s">
        <v>57</v>
      </c>
      <c r="Y88" s="21" t="s">
        <v>68</v>
      </c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>
        <v>0</v>
      </c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3"/>
      <c r="AX88" s="24">
        <f t="shared" si="1"/>
        <v>0</v>
      </c>
      <c r="AY88" s="25"/>
      <c r="AZ88" s="26"/>
    </row>
    <row r="89" spans="1:52" s="3" customFormat="1" ht="24.75" customHeight="1" x14ac:dyDescent="0.2">
      <c r="A89" s="15">
        <v>99</v>
      </c>
      <c r="B89" s="2" t="s">
        <v>36</v>
      </c>
      <c r="C89" s="2" t="s">
        <v>37</v>
      </c>
      <c r="D89" s="2" t="s">
        <v>38</v>
      </c>
      <c r="E89" s="2" t="s">
        <v>43</v>
      </c>
      <c r="F89" s="2" t="s">
        <v>37</v>
      </c>
      <c r="G89" s="2" t="s">
        <v>464</v>
      </c>
      <c r="H89" s="2" t="s">
        <v>349</v>
      </c>
      <c r="I89" s="2" t="s">
        <v>281</v>
      </c>
      <c r="J89" s="2" t="s">
        <v>47</v>
      </c>
      <c r="K89" s="29" t="s">
        <v>466</v>
      </c>
      <c r="L89" s="29" t="s">
        <v>467</v>
      </c>
      <c r="M89" s="2" t="s">
        <v>468</v>
      </c>
      <c r="N89" s="33" t="s">
        <v>469</v>
      </c>
      <c r="O89" s="16" t="s">
        <v>52</v>
      </c>
      <c r="P89" s="17" t="s">
        <v>470</v>
      </c>
      <c r="Q89" s="18" t="s">
        <v>471</v>
      </c>
      <c r="R89" s="19" t="s">
        <v>472</v>
      </c>
      <c r="S89" s="2" t="s">
        <v>55</v>
      </c>
      <c r="T89" s="2" t="s">
        <v>56</v>
      </c>
      <c r="U89" s="37" t="s">
        <v>47</v>
      </c>
      <c r="V89" s="20"/>
      <c r="W89" s="27">
        <v>41640.25</v>
      </c>
      <c r="X89" s="2" t="s">
        <v>57</v>
      </c>
      <c r="Y89" s="21" t="s">
        <v>58</v>
      </c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>
        <v>84973.1</v>
      </c>
      <c r="AM89" s="22">
        <v>72</v>
      </c>
      <c r="AN89" s="22"/>
      <c r="AO89" s="22"/>
      <c r="AP89" s="22"/>
      <c r="AQ89" s="22"/>
      <c r="AR89" s="22"/>
      <c r="AS89" s="22"/>
      <c r="AT89" s="22"/>
      <c r="AU89" s="22"/>
      <c r="AV89" s="22"/>
      <c r="AW89" s="23"/>
      <c r="AX89" s="24">
        <f t="shared" si="1"/>
        <v>84973.1</v>
      </c>
      <c r="AY89" s="25">
        <v>72</v>
      </c>
      <c r="AZ89" s="26"/>
    </row>
    <row r="90" spans="1:52" s="3" customFormat="1" ht="24.75" customHeight="1" x14ac:dyDescent="0.2">
      <c r="A90" s="15">
        <v>100</v>
      </c>
      <c r="B90" s="2" t="s">
        <v>36</v>
      </c>
      <c r="C90" s="2" t="s">
        <v>37</v>
      </c>
      <c r="D90" s="2" t="s">
        <v>38</v>
      </c>
      <c r="E90" s="2" t="s">
        <v>43</v>
      </c>
      <c r="F90" s="2" t="s">
        <v>37</v>
      </c>
      <c r="G90" s="2" t="s">
        <v>323</v>
      </c>
      <c r="H90" s="2" t="s">
        <v>79</v>
      </c>
      <c r="I90" s="2" t="s">
        <v>144</v>
      </c>
      <c r="J90" s="2" t="s">
        <v>47</v>
      </c>
      <c r="K90" s="29" t="s">
        <v>466</v>
      </c>
      <c r="L90" s="29" t="s">
        <v>473</v>
      </c>
      <c r="M90" s="2" t="s">
        <v>474</v>
      </c>
      <c r="N90" s="33" t="s">
        <v>469</v>
      </c>
      <c r="O90" s="16" t="s">
        <v>52</v>
      </c>
      <c r="P90" s="17" t="s">
        <v>470</v>
      </c>
      <c r="Q90" s="18" t="s">
        <v>471</v>
      </c>
      <c r="R90" s="19" t="s">
        <v>472</v>
      </c>
      <c r="S90" s="2" t="s">
        <v>55</v>
      </c>
      <c r="T90" s="2" t="s">
        <v>56</v>
      </c>
      <c r="U90" s="37" t="s">
        <v>47</v>
      </c>
      <c r="V90" s="20"/>
      <c r="W90" s="27">
        <v>41640.25</v>
      </c>
      <c r="X90" s="2" t="s">
        <v>57</v>
      </c>
      <c r="Y90" s="21" t="s">
        <v>58</v>
      </c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>
        <v>140057.07</v>
      </c>
      <c r="AM90" s="22">
        <v>122</v>
      </c>
      <c r="AN90" s="22"/>
      <c r="AO90" s="22"/>
      <c r="AP90" s="22"/>
      <c r="AQ90" s="22"/>
      <c r="AR90" s="22"/>
      <c r="AS90" s="22"/>
      <c r="AT90" s="22"/>
      <c r="AU90" s="22"/>
      <c r="AV90" s="22"/>
      <c r="AW90" s="23"/>
      <c r="AX90" s="24">
        <f t="shared" si="1"/>
        <v>140057.07</v>
      </c>
      <c r="AY90" s="25">
        <v>122</v>
      </c>
      <c r="AZ90" s="26"/>
    </row>
    <row r="91" spans="1:52" s="3" customFormat="1" ht="24.75" customHeight="1" x14ac:dyDescent="0.2">
      <c r="A91" s="15">
        <v>101</v>
      </c>
      <c r="B91" s="2" t="s">
        <v>36</v>
      </c>
      <c r="C91" s="2" t="s">
        <v>37</v>
      </c>
      <c r="D91" s="2" t="s">
        <v>38</v>
      </c>
      <c r="E91" s="2" t="s">
        <v>43</v>
      </c>
      <c r="F91" s="2" t="s">
        <v>37</v>
      </c>
      <c r="G91" s="2" t="s">
        <v>182</v>
      </c>
      <c r="H91" s="2" t="s">
        <v>362</v>
      </c>
      <c r="I91" s="2" t="s">
        <v>358</v>
      </c>
      <c r="J91" s="2" t="s">
        <v>47</v>
      </c>
      <c r="K91" s="29" t="s">
        <v>466</v>
      </c>
      <c r="L91" s="29" t="s">
        <v>475</v>
      </c>
      <c r="M91" s="2" t="s">
        <v>476</v>
      </c>
      <c r="N91" s="33" t="s">
        <v>469</v>
      </c>
      <c r="O91" s="16" t="s">
        <v>52</v>
      </c>
      <c r="P91" s="17" t="s">
        <v>470</v>
      </c>
      <c r="Q91" s="18" t="s">
        <v>471</v>
      </c>
      <c r="R91" s="19" t="s">
        <v>472</v>
      </c>
      <c r="S91" s="2" t="s">
        <v>55</v>
      </c>
      <c r="T91" s="2" t="s">
        <v>56</v>
      </c>
      <c r="U91" s="37" t="s">
        <v>47</v>
      </c>
      <c r="V91" s="20"/>
      <c r="W91" s="27">
        <v>41640.25</v>
      </c>
      <c r="X91" s="2" t="s">
        <v>57</v>
      </c>
      <c r="Y91" s="21" t="s">
        <v>58</v>
      </c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>
        <v>75943.989999999991</v>
      </c>
      <c r="AM91" s="22">
        <v>65</v>
      </c>
      <c r="AN91" s="22"/>
      <c r="AO91" s="22"/>
      <c r="AP91" s="22"/>
      <c r="AQ91" s="22"/>
      <c r="AR91" s="22"/>
      <c r="AS91" s="22"/>
      <c r="AT91" s="22"/>
      <c r="AU91" s="22"/>
      <c r="AV91" s="22"/>
      <c r="AW91" s="23"/>
      <c r="AX91" s="24">
        <f t="shared" si="1"/>
        <v>75943.989999999991</v>
      </c>
      <c r="AY91" s="25">
        <v>65</v>
      </c>
      <c r="AZ91" s="26"/>
    </row>
    <row r="92" spans="1:52" s="3" customFormat="1" ht="24.75" customHeight="1" x14ac:dyDescent="0.2">
      <c r="A92" s="15">
        <v>102</v>
      </c>
      <c r="B92" s="2" t="s">
        <v>36</v>
      </c>
      <c r="C92" s="2" t="s">
        <v>37</v>
      </c>
      <c r="D92" s="2" t="s">
        <v>38</v>
      </c>
      <c r="E92" s="2" t="s">
        <v>43</v>
      </c>
      <c r="F92" s="2" t="s">
        <v>37</v>
      </c>
      <c r="G92" s="2" t="s">
        <v>477</v>
      </c>
      <c r="H92" s="2" t="s">
        <v>153</v>
      </c>
      <c r="I92" s="2" t="s">
        <v>133</v>
      </c>
      <c r="J92" s="2" t="s">
        <v>47</v>
      </c>
      <c r="K92" s="29" t="s">
        <v>466</v>
      </c>
      <c r="L92" s="29" t="s">
        <v>478</v>
      </c>
      <c r="M92" s="2" t="s">
        <v>479</v>
      </c>
      <c r="N92" s="33" t="s">
        <v>469</v>
      </c>
      <c r="O92" s="16" t="s">
        <v>52</v>
      </c>
      <c r="P92" s="17" t="s">
        <v>470</v>
      </c>
      <c r="Q92" s="18" t="s">
        <v>471</v>
      </c>
      <c r="R92" s="19" t="s">
        <v>472</v>
      </c>
      <c r="S92" s="2" t="s">
        <v>55</v>
      </c>
      <c r="T92" s="2" t="s">
        <v>56</v>
      </c>
      <c r="U92" s="37" t="s">
        <v>47</v>
      </c>
      <c r="V92" s="20"/>
      <c r="W92" s="27">
        <v>41640.25</v>
      </c>
      <c r="X92" s="2" t="s">
        <v>57</v>
      </c>
      <c r="Y92" s="21" t="s">
        <v>58</v>
      </c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>
        <v>216948.09999999998</v>
      </c>
      <c r="AM92" s="22">
        <v>189</v>
      </c>
      <c r="AN92" s="22"/>
      <c r="AO92" s="22"/>
      <c r="AP92" s="22"/>
      <c r="AQ92" s="22"/>
      <c r="AR92" s="22"/>
      <c r="AS92" s="22"/>
      <c r="AT92" s="22"/>
      <c r="AU92" s="22"/>
      <c r="AV92" s="22"/>
      <c r="AW92" s="23"/>
      <c r="AX92" s="24">
        <f t="shared" si="1"/>
        <v>216948.09999999998</v>
      </c>
      <c r="AY92" s="25">
        <v>189</v>
      </c>
      <c r="AZ92" s="26"/>
    </row>
    <row r="93" spans="1:52" s="3" customFormat="1" ht="24.75" customHeight="1" x14ac:dyDescent="0.2">
      <c r="A93" s="15">
        <v>103</v>
      </c>
      <c r="B93" s="2" t="s">
        <v>36</v>
      </c>
      <c r="C93" s="2" t="s">
        <v>37</v>
      </c>
      <c r="D93" s="2" t="s">
        <v>38</v>
      </c>
      <c r="E93" s="2" t="s">
        <v>43</v>
      </c>
      <c r="F93" s="2" t="s">
        <v>37</v>
      </c>
      <c r="G93" s="2" t="s">
        <v>480</v>
      </c>
      <c r="H93" s="2" t="s">
        <v>386</v>
      </c>
      <c r="I93" s="2" t="s">
        <v>148</v>
      </c>
      <c r="J93" s="2" t="s">
        <v>47</v>
      </c>
      <c r="K93" s="29" t="s">
        <v>466</v>
      </c>
      <c r="L93" s="29" t="s">
        <v>481</v>
      </c>
      <c r="M93" s="2" t="s">
        <v>482</v>
      </c>
      <c r="N93" s="33" t="s">
        <v>469</v>
      </c>
      <c r="O93" s="16" t="s">
        <v>52</v>
      </c>
      <c r="P93" s="17" t="s">
        <v>470</v>
      </c>
      <c r="Q93" s="18" t="s">
        <v>471</v>
      </c>
      <c r="R93" s="19" t="s">
        <v>472</v>
      </c>
      <c r="S93" s="2" t="s">
        <v>55</v>
      </c>
      <c r="T93" s="2" t="s">
        <v>56</v>
      </c>
      <c r="U93" s="37" t="s">
        <v>47</v>
      </c>
      <c r="V93" s="20"/>
      <c r="W93" s="27">
        <v>41640.25</v>
      </c>
      <c r="X93" s="2" t="s">
        <v>57</v>
      </c>
      <c r="Y93" s="21" t="s">
        <v>68</v>
      </c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>
        <v>0</v>
      </c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3"/>
      <c r="AX93" s="24">
        <f t="shared" si="1"/>
        <v>0</v>
      </c>
      <c r="AY93" s="25"/>
      <c r="AZ93" s="26"/>
    </row>
    <row r="94" spans="1:52" s="3" customFormat="1" ht="24.75" customHeight="1" x14ac:dyDescent="0.2">
      <c r="A94" s="15">
        <v>104</v>
      </c>
      <c r="B94" s="2" t="s">
        <v>36</v>
      </c>
      <c r="C94" s="2" t="s">
        <v>37</v>
      </c>
      <c r="D94" s="2" t="s">
        <v>38</v>
      </c>
      <c r="E94" s="2" t="s">
        <v>43</v>
      </c>
      <c r="F94" s="2" t="s">
        <v>37</v>
      </c>
      <c r="G94" s="2" t="s">
        <v>385</v>
      </c>
      <c r="H94" s="2" t="s">
        <v>70</v>
      </c>
      <c r="I94" s="2" t="s">
        <v>358</v>
      </c>
      <c r="J94" s="2" t="s">
        <v>47</v>
      </c>
      <c r="K94" s="29" t="s">
        <v>466</v>
      </c>
      <c r="L94" s="29" t="s">
        <v>483</v>
      </c>
      <c r="M94" s="2" t="s">
        <v>484</v>
      </c>
      <c r="N94" s="33" t="s">
        <v>485</v>
      </c>
      <c r="O94" s="16" t="s">
        <v>486</v>
      </c>
      <c r="P94" s="17" t="s">
        <v>487</v>
      </c>
      <c r="Q94" s="18" t="s">
        <v>488</v>
      </c>
      <c r="R94" s="19" t="s">
        <v>489</v>
      </c>
      <c r="S94" s="2" t="s">
        <v>55</v>
      </c>
      <c r="T94" s="2" t="s">
        <v>56</v>
      </c>
      <c r="U94" s="37" t="s">
        <v>47</v>
      </c>
      <c r="V94" s="20"/>
      <c r="W94" s="27">
        <v>41640.25</v>
      </c>
      <c r="X94" s="2" t="s">
        <v>57</v>
      </c>
      <c r="Y94" s="21" t="s">
        <v>68</v>
      </c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>
        <v>9580.880000000001</v>
      </c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3"/>
      <c r="AX94" s="24">
        <f t="shared" si="1"/>
        <v>9580.880000000001</v>
      </c>
      <c r="AY94" s="25"/>
      <c r="AZ94" s="26"/>
    </row>
    <row r="95" spans="1:52" s="3" customFormat="1" ht="24.75" customHeight="1" x14ac:dyDescent="0.2">
      <c r="A95" s="15">
        <v>105</v>
      </c>
      <c r="B95" s="2" t="s">
        <v>36</v>
      </c>
      <c r="C95" s="2" t="s">
        <v>37</v>
      </c>
      <c r="D95" s="2" t="s">
        <v>38</v>
      </c>
      <c r="E95" s="2" t="s">
        <v>43</v>
      </c>
      <c r="F95" s="2" t="s">
        <v>37</v>
      </c>
      <c r="G95" s="2" t="s">
        <v>213</v>
      </c>
      <c r="H95" s="2" t="s">
        <v>36</v>
      </c>
      <c r="I95" s="2" t="s">
        <v>100</v>
      </c>
      <c r="J95" s="2" t="s">
        <v>47</v>
      </c>
      <c r="K95" s="29" t="s">
        <v>466</v>
      </c>
      <c r="L95" s="29" t="s">
        <v>490</v>
      </c>
      <c r="M95" s="2" t="s">
        <v>491</v>
      </c>
      <c r="N95" s="33" t="s">
        <v>485</v>
      </c>
      <c r="O95" s="16" t="s">
        <v>486</v>
      </c>
      <c r="P95" s="17" t="s">
        <v>487</v>
      </c>
      <c r="Q95" s="18" t="s">
        <v>488</v>
      </c>
      <c r="R95" s="19" t="s">
        <v>489</v>
      </c>
      <c r="S95" s="2" t="s">
        <v>55</v>
      </c>
      <c r="T95" s="2" t="s">
        <v>56</v>
      </c>
      <c r="U95" s="37" t="s">
        <v>47</v>
      </c>
      <c r="V95" s="20"/>
      <c r="W95" s="27">
        <v>41640.25</v>
      </c>
      <c r="X95" s="2" t="s">
        <v>57</v>
      </c>
      <c r="Y95" s="21" t="s">
        <v>68</v>
      </c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>
        <v>3684.28</v>
      </c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3"/>
      <c r="AX95" s="24">
        <f t="shared" si="1"/>
        <v>3684.28</v>
      </c>
      <c r="AY95" s="25"/>
      <c r="AZ95" s="26"/>
    </row>
    <row r="96" spans="1:52" s="3" customFormat="1" ht="24.75" customHeight="1" x14ac:dyDescent="0.2">
      <c r="A96" s="15">
        <v>106</v>
      </c>
      <c r="B96" s="2" t="s">
        <v>36</v>
      </c>
      <c r="C96" s="2" t="s">
        <v>37</v>
      </c>
      <c r="D96" s="2" t="s">
        <v>38</v>
      </c>
      <c r="E96" s="2" t="s">
        <v>43</v>
      </c>
      <c r="F96" s="2" t="s">
        <v>37</v>
      </c>
      <c r="G96" s="2" t="s">
        <v>213</v>
      </c>
      <c r="H96" s="2" t="s">
        <v>183</v>
      </c>
      <c r="I96" s="2" t="s">
        <v>66</v>
      </c>
      <c r="J96" s="2" t="s">
        <v>47</v>
      </c>
      <c r="K96" s="29" t="s">
        <v>466</v>
      </c>
      <c r="L96" s="29" t="s">
        <v>490</v>
      </c>
      <c r="M96" s="2" t="s">
        <v>491</v>
      </c>
      <c r="N96" s="33" t="s">
        <v>485</v>
      </c>
      <c r="O96" s="16" t="s">
        <v>486</v>
      </c>
      <c r="P96" s="17" t="s">
        <v>487</v>
      </c>
      <c r="Q96" s="18" t="s">
        <v>488</v>
      </c>
      <c r="R96" s="19" t="s">
        <v>489</v>
      </c>
      <c r="S96" s="2" t="s">
        <v>55</v>
      </c>
      <c r="T96" s="2" t="s">
        <v>56</v>
      </c>
      <c r="U96" s="37" t="s">
        <v>47</v>
      </c>
      <c r="V96" s="20"/>
      <c r="W96" s="27">
        <v>41640.25</v>
      </c>
      <c r="X96" s="2" t="s">
        <v>57</v>
      </c>
      <c r="Y96" s="21" t="s">
        <v>58</v>
      </c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>
        <v>96764.52</v>
      </c>
      <c r="AM96" s="22">
        <v>83</v>
      </c>
      <c r="AN96" s="22"/>
      <c r="AO96" s="22"/>
      <c r="AP96" s="22"/>
      <c r="AQ96" s="22"/>
      <c r="AR96" s="22"/>
      <c r="AS96" s="22"/>
      <c r="AT96" s="22"/>
      <c r="AU96" s="22"/>
      <c r="AV96" s="22"/>
      <c r="AW96" s="23"/>
      <c r="AX96" s="24">
        <f t="shared" si="1"/>
        <v>96764.52</v>
      </c>
      <c r="AY96" s="25">
        <v>83</v>
      </c>
      <c r="AZ96" s="26"/>
    </row>
    <row r="97" spans="1:52" s="3" customFormat="1" ht="24.75" customHeight="1" x14ac:dyDescent="0.2">
      <c r="A97" s="15">
        <v>107</v>
      </c>
      <c r="B97" s="2" t="s">
        <v>36</v>
      </c>
      <c r="C97" s="2" t="s">
        <v>37</v>
      </c>
      <c r="D97" s="2" t="s">
        <v>38</v>
      </c>
      <c r="E97" s="2" t="s">
        <v>43</v>
      </c>
      <c r="F97" s="2" t="s">
        <v>37</v>
      </c>
      <c r="G97" s="2" t="s">
        <v>213</v>
      </c>
      <c r="H97" s="2" t="s">
        <v>492</v>
      </c>
      <c r="I97" s="2" t="s">
        <v>97</v>
      </c>
      <c r="J97" s="2" t="s">
        <v>47</v>
      </c>
      <c r="K97" s="29" t="s">
        <v>466</v>
      </c>
      <c r="L97" s="29" t="s">
        <v>475</v>
      </c>
      <c r="M97" s="2" t="s">
        <v>493</v>
      </c>
      <c r="N97" s="33" t="s">
        <v>494</v>
      </c>
      <c r="O97" s="16" t="s">
        <v>495</v>
      </c>
      <c r="P97" s="17" t="s">
        <v>496</v>
      </c>
      <c r="Q97" s="18" t="s">
        <v>497</v>
      </c>
      <c r="R97" s="19" t="s">
        <v>498</v>
      </c>
      <c r="S97" s="2" t="s">
        <v>55</v>
      </c>
      <c r="T97" s="2" t="s">
        <v>56</v>
      </c>
      <c r="U97" s="37" t="s">
        <v>47</v>
      </c>
      <c r="V97" s="20"/>
      <c r="W97" s="27">
        <v>41640.25</v>
      </c>
      <c r="X97" s="2" t="s">
        <v>57</v>
      </c>
      <c r="Y97" s="21" t="s">
        <v>68</v>
      </c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>
        <v>55421.869999999995</v>
      </c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3"/>
      <c r="AX97" s="24">
        <f t="shared" si="1"/>
        <v>55421.869999999995</v>
      </c>
      <c r="AY97" s="25"/>
      <c r="AZ97" s="26"/>
    </row>
    <row r="98" spans="1:52" s="3" customFormat="1" ht="24.75" customHeight="1" x14ac:dyDescent="0.2">
      <c r="A98" s="15">
        <v>108</v>
      </c>
      <c r="B98" s="2" t="s">
        <v>36</v>
      </c>
      <c r="C98" s="2" t="s">
        <v>37</v>
      </c>
      <c r="D98" s="2" t="s">
        <v>38</v>
      </c>
      <c r="E98" s="2" t="s">
        <v>43</v>
      </c>
      <c r="F98" s="2" t="s">
        <v>37</v>
      </c>
      <c r="G98" s="2" t="s">
        <v>59</v>
      </c>
      <c r="H98" s="2" t="s">
        <v>94</v>
      </c>
      <c r="I98" s="2" t="s">
        <v>409</v>
      </c>
      <c r="J98" s="2" t="s">
        <v>47</v>
      </c>
      <c r="K98" s="29" t="s">
        <v>499</v>
      </c>
      <c r="L98" s="29" t="s">
        <v>500</v>
      </c>
      <c r="M98" s="2" t="s">
        <v>501</v>
      </c>
      <c r="N98" s="33" t="s">
        <v>502</v>
      </c>
      <c r="O98" s="16" t="s">
        <v>52</v>
      </c>
      <c r="P98" s="17" t="s">
        <v>503</v>
      </c>
      <c r="Q98" s="18" t="s">
        <v>504</v>
      </c>
      <c r="R98" s="19" t="s">
        <v>505</v>
      </c>
      <c r="S98" s="2" t="s">
        <v>55</v>
      </c>
      <c r="T98" s="2" t="s">
        <v>56</v>
      </c>
      <c r="U98" s="37" t="s">
        <v>47</v>
      </c>
      <c r="V98" s="20"/>
      <c r="W98" s="27">
        <v>41640.25</v>
      </c>
      <c r="X98" s="2" t="s">
        <v>57</v>
      </c>
      <c r="Y98" s="21" t="s">
        <v>58</v>
      </c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>
        <v>183241.09</v>
      </c>
      <c r="AM98" s="22">
        <v>162</v>
      </c>
      <c r="AN98" s="22"/>
      <c r="AO98" s="22"/>
      <c r="AP98" s="22"/>
      <c r="AQ98" s="22"/>
      <c r="AR98" s="22"/>
      <c r="AS98" s="22"/>
      <c r="AT98" s="22"/>
      <c r="AU98" s="22"/>
      <c r="AV98" s="22"/>
      <c r="AW98" s="23"/>
      <c r="AX98" s="24">
        <f t="shared" si="1"/>
        <v>183241.09</v>
      </c>
      <c r="AY98" s="25">
        <v>162</v>
      </c>
      <c r="AZ98" s="26"/>
    </row>
    <row r="99" spans="1:52" s="3" customFormat="1" ht="24.75" customHeight="1" x14ac:dyDescent="0.2">
      <c r="A99" s="15">
        <v>109</v>
      </c>
      <c r="B99" s="2" t="s">
        <v>36</v>
      </c>
      <c r="C99" s="2" t="s">
        <v>37</v>
      </c>
      <c r="D99" s="2" t="s">
        <v>38</v>
      </c>
      <c r="E99" s="2" t="s">
        <v>43</v>
      </c>
      <c r="F99" s="2" t="s">
        <v>37</v>
      </c>
      <c r="G99" s="2" t="s">
        <v>213</v>
      </c>
      <c r="H99" s="2" t="s">
        <v>119</v>
      </c>
      <c r="I99" s="2" t="s">
        <v>112</v>
      </c>
      <c r="J99" s="2" t="s">
        <v>47</v>
      </c>
      <c r="K99" s="29" t="s">
        <v>506</v>
      </c>
      <c r="L99" s="29" t="s">
        <v>500</v>
      </c>
      <c r="M99" s="2" t="s">
        <v>507</v>
      </c>
      <c r="N99" s="33" t="s">
        <v>502</v>
      </c>
      <c r="O99" s="16" t="s">
        <v>52</v>
      </c>
      <c r="P99" s="17" t="s">
        <v>503</v>
      </c>
      <c r="Q99" s="18" t="s">
        <v>504</v>
      </c>
      <c r="R99" s="19" t="s">
        <v>505</v>
      </c>
      <c r="S99" s="2" t="s">
        <v>55</v>
      </c>
      <c r="T99" s="2" t="s">
        <v>56</v>
      </c>
      <c r="U99" s="37" t="s">
        <v>47</v>
      </c>
      <c r="V99" s="20"/>
      <c r="W99" s="27">
        <v>41640.25</v>
      </c>
      <c r="X99" s="2" t="s">
        <v>57</v>
      </c>
      <c r="Y99" s="21" t="s">
        <v>58</v>
      </c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>
        <v>73667.64</v>
      </c>
      <c r="AM99" s="22">
        <v>63</v>
      </c>
      <c r="AN99" s="22"/>
      <c r="AO99" s="22"/>
      <c r="AP99" s="22"/>
      <c r="AQ99" s="22"/>
      <c r="AR99" s="22"/>
      <c r="AS99" s="22"/>
      <c r="AT99" s="22"/>
      <c r="AU99" s="22"/>
      <c r="AV99" s="22"/>
      <c r="AW99" s="23"/>
      <c r="AX99" s="24">
        <f t="shared" si="1"/>
        <v>73667.64</v>
      </c>
      <c r="AY99" s="25">
        <v>63</v>
      </c>
      <c r="AZ99" s="26"/>
    </row>
    <row r="100" spans="1:52" s="3" customFormat="1" ht="24.75" customHeight="1" x14ac:dyDescent="0.2">
      <c r="A100" s="15">
        <v>110</v>
      </c>
      <c r="B100" s="2" t="s">
        <v>36</v>
      </c>
      <c r="C100" s="2" t="s">
        <v>37</v>
      </c>
      <c r="D100" s="2" t="s">
        <v>38</v>
      </c>
      <c r="E100" s="2" t="s">
        <v>43</v>
      </c>
      <c r="F100" s="2" t="s">
        <v>37</v>
      </c>
      <c r="G100" s="2" t="s">
        <v>508</v>
      </c>
      <c r="H100" s="2" t="s">
        <v>103</v>
      </c>
      <c r="I100" s="2" t="s">
        <v>89</v>
      </c>
      <c r="J100" s="2" t="s">
        <v>47</v>
      </c>
      <c r="K100" s="29" t="s">
        <v>499</v>
      </c>
      <c r="L100" s="29" t="s">
        <v>509</v>
      </c>
      <c r="M100" s="2" t="s">
        <v>510</v>
      </c>
      <c r="N100" s="33" t="s">
        <v>502</v>
      </c>
      <c r="O100" s="16" t="s">
        <v>52</v>
      </c>
      <c r="P100" s="17" t="s">
        <v>503</v>
      </c>
      <c r="Q100" s="18" t="s">
        <v>504</v>
      </c>
      <c r="R100" s="19" t="s">
        <v>505</v>
      </c>
      <c r="S100" s="2" t="s">
        <v>55</v>
      </c>
      <c r="T100" s="2" t="s">
        <v>56</v>
      </c>
      <c r="U100" s="37" t="s">
        <v>47</v>
      </c>
      <c r="V100" s="20"/>
      <c r="W100" s="27">
        <v>41640.25</v>
      </c>
      <c r="X100" s="2" t="s">
        <v>57</v>
      </c>
      <c r="Y100" s="21" t="s">
        <v>68</v>
      </c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>
        <v>30993.33</v>
      </c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3"/>
      <c r="AX100" s="24">
        <f t="shared" si="1"/>
        <v>30993.33</v>
      </c>
      <c r="AY100" s="25"/>
      <c r="AZ100" s="26"/>
    </row>
    <row r="101" spans="1:52" s="3" customFormat="1" ht="24.75" customHeight="1" x14ac:dyDescent="0.2">
      <c r="A101" s="15">
        <v>111</v>
      </c>
      <c r="B101" s="2" t="s">
        <v>36</v>
      </c>
      <c r="C101" s="2" t="s">
        <v>37</v>
      </c>
      <c r="D101" s="2" t="s">
        <v>38</v>
      </c>
      <c r="E101" s="2" t="s">
        <v>43</v>
      </c>
      <c r="F101" s="2" t="s">
        <v>37</v>
      </c>
      <c r="G101" s="2" t="s">
        <v>511</v>
      </c>
      <c r="H101" s="2" t="s">
        <v>186</v>
      </c>
      <c r="I101" s="2" t="s">
        <v>148</v>
      </c>
      <c r="J101" s="2" t="s">
        <v>47</v>
      </c>
      <c r="K101" s="29" t="s">
        <v>499</v>
      </c>
      <c r="L101" s="29" t="s">
        <v>512</v>
      </c>
      <c r="M101" s="2" t="s">
        <v>513</v>
      </c>
      <c r="N101" s="33" t="s">
        <v>502</v>
      </c>
      <c r="O101" s="16" t="s">
        <v>52</v>
      </c>
      <c r="P101" s="17" t="s">
        <v>503</v>
      </c>
      <c r="Q101" s="18" t="s">
        <v>504</v>
      </c>
      <c r="R101" s="19" t="s">
        <v>505</v>
      </c>
      <c r="S101" s="2" t="s">
        <v>55</v>
      </c>
      <c r="T101" s="2" t="s">
        <v>56</v>
      </c>
      <c r="U101" s="37" t="s">
        <v>47</v>
      </c>
      <c r="V101" s="20"/>
      <c r="W101" s="27">
        <v>41640.25</v>
      </c>
      <c r="X101" s="2" t="s">
        <v>57</v>
      </c>
      <c r="Y101" s="21" t="s">
        <v>68</v>
      </c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>
        <v>21066.35</v>
      </c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3"/>
      <c r="AX101" s="24">
        <f t="shared" si="1"/>
        <v>21066.35</v>
      </c>
      <c r="AY101" s="25"/>
      <c r="AZ101" s="26"/>
    </row>
    <row r="102" spans="1:52" s="3" customFormat="1" ht="24.75" customHeight="1" x14ac:dyDescent="0.2">
      <c r="A102" s="15">
        <v>112</v>
      </c>
      <c r="B102" s="2" t="s">
        <v>36</v>
      </c>
      <c r="C102" s="2" t="s">
        <v>37</v>
      </c>
      <c r="D102" s="2" t="s">
        <v>38</v>
      </c>
      <c r="E102" s="2" t="s">
        <v>43</v>
      </c>
      <c r="F102" s="2" t="s">
        <v>37</v>
      </c>
      <c r="G102" s="2" t="s">
        <v>213</v>
      </c>
      <c r="H102" s="2" t="s">
        <v>257</v>
      </c>
      <c r="I102" s="2" t="s">
        <v>38</v>
      </c>
      <c r="J102" s="2" t="s">
        <v>47</v>
      </c>
      <c r="K102" s="29" t="s">
        <v>506</v>
      </c>
      <c r="L102" s="29" t="s">
        <v>500</v>
      </c>
      <c r="M102" s="2" t="s">
        <v>507</v>
      </c>
      <c r="N102" s="33" t="s">
        <v>514</v>
      </c>
      <c r="O102" s="16" t="s">
        <v>515</v>
      </c>
      <c r="P102" s="17" t="s">
        <v>516</v>
      </c>
      <c r="Q102" s="18" t="s">
        <v>517</v>
      </c>
      <c r="R102" s="19" t="s">
        <v>518</v>
      </c>
      <c r="S102" s="2" t="s">
        <v>55</v>
      </c>
      <c r="T102" s="2" t="s">
        <v>56</v>
      </c>
      <c r="U102" s="37" t="s">
        <v>47</v>
      </c>
      <c r="V102" s="20"/>
      <c r="W102" s="27">
        <v>41640.25</v>
      </c>
      <c r="X102" s="2" t="s">
        <v>57</v>
      </c>
      <c r="Y102" s="21" t="s">
        <v>58</v>
      </c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>
        <v>332288.94</v>
      </c>
      <c r="AM102" s="22">
        <v>293</v>
      </c>
      <c r="AN102" s="22"/>
      <c r="AO102" s="22"/>
      <c r="AP102" s="22"/>
      <c r="AQ102" s="22"/>
      <c r="AR102" s="22"/>
      <c r="AS102" s="22"/>
      <c r="AT102" s="22"/>
      <c r="AU102" s="22"/>
      <c r="AV102" s="22"/>
      <c r="AW102" s="23"/>
      <c r="AX102" s="24">
        <f t="shared" si="1"/>
        <v>332288.94</v>
      </c>
      <c r="AY102" s="25">
        <v>293</v>
      </c>
      <c r="AZ102" s="26"/>
    </row>
    <row r="103" spans="1:52" s="3" customFormat="1" ht="24.75" customHeight="1" x14ac:dyDescent="0.2">
      <c r="A103" s="15">
        <v>113</v>
      </c>
      <c r="B103" s="2" t="s">
        <v>36</v>
      </c>
      <c r="C103" s="2" t="s">
        <v>37</v>
      </c>
      <c r="D103" s="2" t="s">
        <v>38</v>
      </c>
      <c r="E103" s="2" t="s">
        <v>43</v>
      </c>
      <c r="F103" s="2" t="s">
        <v>37</v>
      </c>
      <c r="G103" s="2" t="s">
        <v>519</v>
      </c>
      <c r="H103" s="2" t="s">
        <v>520</v>
      </c>
      <c r="I103" s="2" t="s">
        <v>270</v>
      </c>
      <c r="J103" s="2" t="s">
        <v>47</v>
      </c>
      <c r="K103" s="29" t="s">
        <v>506</v>
      </c>
      <c r="L103" s="29" t="s">
        <v>500</v>
      </c>
      <c r="M103" s="2" t="s">
        <v>147</v>
      </c>
      <c r="N103" s="33" t="s">
        <v>514</v>
      </c>
      <c r="O103" s="16" t="s">
        <v>515</v>
      </c>
      <c r="P103" s="17" t="s">
        <v>516</v>
      </c>
      <c r="Q103" s="18" t="s">
        <v>517</v>
      </c>
      <c r="R103" s="19" t="s">
        <v>518</v>
      </c>
      <c r="S103" s="2" t="s">
        <v>55</v>
      </c>
      <c r="T103" s="2" t="s">
        <v>56</v>
      </c>
      <c r="U103" s="37" t="s">
        <v>47</v>
      </c>
      <c r="V103" s="20"/>
      <c r="W103" s="27">
        <v>41640.25</v>
      </c>
      <c r="X103" s="2" t="s">
        <v>57</v>
      </c>
      <c r="Y103" s="21" t="s">
        <v>58</v>
      </c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>
        <v>111981.44</v>
      </c>
      <c r="AM103" s="22">
        <v>99</v>
      </c>
      <c r="AN103" s="22"/>
      <c r="AO103" s="22"/>
      <c r="AP103" s="22"/>
      <c r="AQ103" s="22"/>
      <c r="AR103" s="22"/>
      <c r="AS103" s="22"/>
      <c r="AT103" s="22"/>
      <c r="AU103" s="22"/>
      <c r="AV103" s="22"/>
      <c r="AW103" s="23"/>
      <c r="AX103" s="24">
        <f t="shared" ref="AX103:AX166" si="2">Z103+AB103+AD103+AF103+AH103+AJ103+AL103+AN103+AP103+AR103+AT103+AV103</f>
        <v>111981.44</v>
      </c>
      <c r="AY103" s="25">
        <v>99</v>
      </c>
      <c r="AZ103" s="26"/>
    </row>
    <row r="104" spans="1:52" s="3" customFormat="1" ht="24.75" customHeight="1" x14ac:dyDescent="0.2">
      <c r="A104" s="15">
        <v>114</v>
      </c>
      <c r="B104" s="2" t="s">
        <v>36</v>
      </c>
      <c r="C104" s="2" t="s">
        <v>37</v>
      </c>
      <c r="D104" s="2" t="s">
        <v>38</v>
      </c>
      <c r="E104" s="2" t="s">
        <v>43</v>
      </c>
      <c r="F104" s="2" t="s">
        <v>37</v>
      </c>
      <c r="G104" s="2" t="s">
        <v>521</v>
      </c>
      <c r="H104" s="2" t="s">
        <v>462</v>
      </c>
      <c r="I104" s="2" t="s">
        <v>154</v>
      </c>
      <c r="J104" s="2" t="s">
        <v>47</v>
      </c>
      <c r="K104" s="29" t="s">
        <v>499</v>
      </c>
      <c r="L104" s="29" t="s">
        <v>522</v>
      </c>
      <c r="M104" s="2" t="s">
        <v>523</v>
      </c>
      <c r="N104" s="33" t="s">
        <v>514</v>
      </c>
      <c r="O104" s="16" t="s">
        <v>515</v>
      </c>
      <c r="P104" s="17" t="s">
        <v>516</v>
      </c>
      <c r="Q104" s="18" t="s">
        <v>517</v>
      </c>
      <c r="R104" s="19" t="s">
        <v>518</v>
      </c>
      <c r="S104" s="2" t="s">
        <v>55</v>
      </c>
      <c r="T104" s="2" t="s">
        <v>56</v>
      </c>
      <c r="U104" s="37" t="s">
        <v>47</v>
      </c>
      <c r="V104" s="20"/>
      <c r="W104" s="27">
        <v>41640.25</v>
      </c>
      <c r="X104" s="2" t="s">
        <v>57</v>
      </c>
      <c r="Y104" s="21" t="s">
        <v>68</v>
      </c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>
        <v>46252.63</v>
      </c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3"/>
      <c r="AX104" s="24">
        <f t="shared" si="2"/>
        <v>46252.63</v>
      </c>
      <c r="AY104" s="25"/>
      <c r="AZ104" s="26"/>
    </row>
    <row r="105" spans="1:52" s="3" customFormat="1" ht="24.75" customHeight="1" x14ac:dyDescent="0.2">
      <c r="A105" s="15">
        <v>115</v>
      </c>
      <c r="B105" s="2" t="s">
        <v>36</v>
      </c>
      <c r="C105" s="2" t="s">
        <v>37</v>
      </c>
      <c r="D105" s="2" t="s">
        <v>38</v>
      </c>
      <c r="E105" s="2" t="s">
        <v>43</v>
      </c>
      <c r="F105" s="2" t="s">
        <v>37</v>
      </c>
      <c r="G105" s="2" t="s">
        <v>59</v>
      </c>
      <c r="H105" s="2" t="s">
        <v>520</v>
      </c>
      <c r="I105" s="2" t="s">
        <v>244</v>
      </c>
      <c r="J105" s="2" t="s">
        <v>47</v>
      </c>
      <c r="K105" s="29" t="s">
        <v>524</v>
      </c>
      <c r="L105" s="29" t="s">
        <v>525</v>
      </c>
      <c r="M105" s="2" t="s">
        <v>526</v>
      </c>
      <c r="N105" s="33" t="s">
        <v>527</v>
      </c>
      <c r="O105" s="16" t="s">
        <v>52</v>
      </c>
      <c r="P105" s="17" t="s">
        <v>528</v>
      </c>
      <c r="Q105" s="18" t="s">
        <v>529</v>
      </c>
      <c r="R105" s="19" t="s">
        <v>530</v>
      </c>
      <c r="S105" s="2" t="s">
        <v>55</v>
      </c>
      <c r="T105" s="2" t="s">
        <v>56</v>
      </c>
      <c r="U105" s="37" t="s">
        <v>47</v>
      </c>
      <c r="V105" s="20"/>
      <c r="W105" s="27">
        <v>41640.25</v>
      </c>
      <c r="X105" s="2" t="s">
        <v>57</v>
      </c>
      <c r="Y105" s="21" t="s">
        <v>68</v>
      </c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>
        <v>35936.089999999997</v>
      </c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3"/>
      <c r="AX105" s="24">
        <f t="shared" si="2"/>
        <v>35936.089999999997</v>
      </c>
      <c r="AY105" s="25"/>
      <c r="AZ105" s="26"/>
    </row>
    <row r="106" spans="1:52" s="3" customFormat="1" ht="24.75" customHeight="1" x14ac:dyDescent="0.2">
      <c r="A106" s="15">
        <v>116</v>
      </c>
      <c r="B106" s="2" t="s">
        <v>36</v>
      </c>
      <c r="C106" s="2" t="s">
        <v>37</v>
      </c>
      <c r="D106" s="2" t="s">
        <v>38</v>
      </c>
      <c r="E106" s="2" t="s">
        <v>43</v>
      </c>
      <c r="F106" s="2" t="s">
        <v>37</v>
      </c>
      <c r="G106" s="2" t="s">
        <v>531</v>
      </c>
      <c r="H106" s="2" t="s">
        <v>462</v>
      </c>
      <c r="I106" s="2" t="s">
        <v>253</v>
      </c>
      <c r="J106" s="2" t="s">
        <v>47</v>
      </c>
      <c r="K106" s="29" t="s">
        <v>524</v>
      </c>
      <c r="L106" s="29" t="s">
        <v>532</v>
      </c>
      <c r="M106" s="2" t="s">
        <v>533</v>
      </c>
      <c r="N106" s="33" t="s">
        <v>534</v>
      </c>
      <c r="O106" s="16" t="s">
        <v>535</v>
      </c>
      <c r="P106" s="17" t="s">
        <v>536</v>
      </c>
      <c r="Q106" s="18" t="s">
        <v>537</v>
      </c>
      <c r="R106" s="19" t="s">
        <v>538</v>
      </c>
      <c r="S106" s="2" t="s">
        <v>55</v>
      </c>
      <c r="T106" s="2" t="s">
        <v>56</v>
      </c>
      <c r="U106" s="37" t="s">
        <v>47</v>
      </c>
      <c r="V106" s="20"/>
      <c r="W106" s="27">
        <v>41640.25</v>
      </c>
      <c r="X106" s="2" t="s">
        <v>57</v>
      </c>
      <c r="Y106" s="21" t="s">
        <v>68</v>
      </c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>
        <v>39888.07</v>
      </c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3"/>
      <c r="AX106" s="24">
        <f t="shared" si="2"/>
        <v>39888.07</v>
      </c>
      <c r="AY106" s="25"/>
      <c r="AZ106" s="26"/>
    </row>
    <row r="107" spans="1:52" s="3" customFormat="1" ht="24.75" customHeight="1" x14ac:dyDescent="0.2">
      <c r="A107" s="15">
        <v>117</v>
      </c>
      <c r="B107" s="2" t="s">
        <v>36</v>
      </c>
      <c r="C107" s="2" t="s">
        <v>37</v>
      </c>
      <c r="D107" s="2" t="s">
        <v>38</v>
      </c>
      <c r="E107" s="2" t="s">
        <v>43</v>
      </c>
      <c r="F107" s="2" t="s">
        <v>37</v>
      </c>
      <c r="G107" s="2" t="s">
        <v>531</v>
      </c>
      <c r="H107" s="2" t="s">
        <v>463</v>
      </c>
      <c r="I107" s="2" t="s">
        <v>154</v>
      </c>
      <c r="J107" s="2" t="s">
        <v>47</v>
      </c>
      <c r="K107" s="29" t="s">
        <v>524</v>
      </c>
      <c r="L107" s="29" t="s">
        <v>532</v>
      </c>
      <c r="M107" s="2" t="s">
        <v>533</v>
      </c>
      <c r="N107" s="33" t="s">
        <v>534</v>
      </c>
      <c r="O107" s="16" t="s">
        <v>535</v>
      </c>
      <c r="P107" s="17" t="s">
        <v>536</v>
      </c>
      <c r="Q107" s="18" t="s">
        <v>537</v>
      </c>
      <c r="R107" s="19" t="s">
        <v>538</v>
      </c>
      <c r="S107" s="2" t="s">
        <v>55</v>
      </c>
      <c r="T107" s="2" t="s">
        <v>56</v>
      </c>
      <c r="U107" s="37" t="s">
        <v>47</v>
      </c>
      <c r="V107" s="20"/>
      <c r="W107" s="27">
        <v>41640.25</v>
      </c>
      <c r="X107" s="2" t="s">
        <v>57</v>
      </c>
      <c r="Y107" s="21" t="s">
        <v>68</v>
      </c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>
        <v>6129.09</v>
      </c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3"/>
      <c r="AX107" s="24">
        <f t="shared" si="2"/>
        <v>6129.09</v>
      </c>
      <c r="AY107" s="25"/>
      <c r="AZ107" s="26"/>
    </row>
    <row r="108" spans="1:52" s="3" customFormat="1" ht="24.75" customHeight="1" x14ac:dyDescent="0.2">
      <c r="A108" s="15">
        <v>118</v>
      </c>
      <c r="B108" s="2" t="s">
        <v>36</v>
      </c>
      <c r="C108" s="2" t="s">
        <v>37</v>
      </c>
      <c r="D108" s="2" t="s">
        <v>38</v>
      </c>
      <c r="E108" s="2" t="s">
        <v>43</v>
      </c>
      <c r="F108" s="2" t="s">
        <v>37</v>
      </c>
      <c r="G108" s="2" t="s">
        <v>195</v>
      </c>
      <c r="H108" s="2" t="s">
        <v>101</v>
      </c>
      <c r="I108" s="2" t="s">
        <v>71</v>
      </c>
      <c r="J108" s="2" t="s">
        <v>47</v>
      </c>
      <c r="K108" s="29" t="s">
        <v>524</v>
      </c>
      <c r="L108" s="29" t="s">
        <v>539</v>
      </c>
      <c r="M108" s="2" t="s">
        <v>540</v>
      </c>
      <c r="N108" s="33" t="s">
        <v>534</v>
      </c>
      <c r="O108" s="16" t="s">
        <v>535</v>
      </c>
      <c r="P108" s="17" t="s">
        <v>536</v>
      </c>
      <c r="Q108" s="18" t="s">
        <v>537</v>
      </c>
      <c r="R108" s="19" t="s">
        <v>538</v>
      </c>
      <c r="S108" s="2" t="s">
        <v>55</v>
      </c>
      <c r="T108" s="2" t="s">
        <v>56</v>
      </c>
      <c r="U108" s="37" t="s">
        <v>47</v>
      </c>
      <c r="V108" s="20"/>
      <c r="W108" s="27">
        <v>41640.25</v>
      </c>
      <c r="X108" s="2" t="s">
        <v>57</v>
      </c>
      <c r="Y108" s="21" t="s">
        <v>58</v>
      </c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>
        <v>85408.599999999991</v>
      </c>
      <c r="AM108" s="22">
        <v>73</v>
      </c>
      <c r="AN108" s="22"/>
      <c r="AO108" s="22"/>
      <c r="AP108" s="22"/>
      <c r="AQ108" s="22"/>
      <c r="AR108" s="22"/>
      <c r="AS108" s="22"/>
      <c r="AT108" s="22"/>
      <c r="AU108" s="22"/>
      <c r="AV108" s="22"/>
      <c r="AW108" s="23"/>
      <c r="AX108" s="24">
        <f t="shared" si="2"/>
        <v>85408.599999999991</v>
      </c>
      <c r="AY108" s="25">
        <v>73</v>
      </c>
      <c r="AZ108" s="26"/>
    </row>
    <row r="109" spans="1:52" s="3" customFormat="1" ht="24.75" customHeight="1" x14ac:dyDescent="0.2">
      <c r="A109" s="15">
        <v>119</v>
      </c>
      <c r="B109" s="2" t="s">
        <v>36</v>
      </c>
      <c r="C109" s="2" t="s">
        <v>37</v>
      </c>
      <c r="D109" s="2" t="s">
        <v>38</v>
      </c>
      <c r="E109" s="2" t="s">
        <v>43</v>
      </c>
      <c r="F109" s="2" t="s">
        <v>37</v>
      </c>
      <c r="G109" s="2" t="s">
        <v>541</v>
      </c>
      <c r="H109" s="2" t="s">
        <v>430</v>
      </c>
      <c r="I109" s="2" t="s">
        <v>107</v>
      </c>
      <c r="J109" s="2" t="s">
        <v>47</v>
      </c>
      <c r="K109" s="29" t="s">
        <v>542</v>
      </c>
      <c r="L109" s="29" t="s">
        <v>543</v>
      </c>
      <c r="M109" s="2" t="s">
        <v>544</v>
      </c>
      <c r="N109" s="33" t="s">
        <v>545</v>
      </c>
      <c r="O109" s="16" t="s">
        <v>52</v>
      </c>
      <c r="P109" s="17" t="s">
        <v>546</v>
      </c>
      <c r="Q109" s="18" t="s">
        <v>547</v>
      </c>
      <c r="R109" s="19" t="s">
        <v>548</v>
      </c>
      <c r="S109" s="2" t="s">
        <v>55</v>
      </c>
      <c r="T109" s="2" t="s">
        <v>56</v>
      </c>
      <c r="U109" s="37" t="s">
        <v>47</v>
      </c>
      <c r="V109" s="20"/>
      <c r="W109" s="27">
        <v>41640.25</v>
      </c>
      <c r="X109" s="2" t="s">
        <v>57</v>
      </c>
      <c r="Y109" s="21" t="s">
        <v>58</v>
      </c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>
        <v>174793.22</v>
      </c>
      <c r="AM109" s="22">
        <v>149</v>
      </c>
      <c r="AN109" s="22"/>
      <c r="AO109" s="22"/>
      <c r="AP109" s="22"/>
      <c r="AQ109" s="22"/>
      <c r="AR109" s="22"/>
      <c r="AS109" s="22"/>
      <c r="AT109" s="22"/>
      <c r="AU109" s="22"/>
      <c r="AV109" s="22"/>
      <c r="AW109" s="23"/>
      <c r="AX109" s="24">
        <f t="shared" si="2"/>
        <v>174793.22</v>
      </c>
      <c r="AY109" s="25">
        <v>149</v>
      </c>
      <c r="AZ109" s="26"/>
    </row>
    <row r="110" spans="1:52" s="3" customFormat="1" ht="24.75" customHeight="1" x14ac:dyDescent="0.2">
      <c r="A110" s="15">
        <v>120</v>
      </c>
      <c r="B110" s="2" t="s">
        <v>36</v>
      </c>
      <c r="C110" s="2" t="s">
        <v>37</v>
      </c>
      <c r="D110" s="2" t="s">
        <v>38</v>
      </c>
      <c r="E110" s="2" t="s">
        <v>43</v>
      </c>
      <c r="F110" s="2" t="s">
        <v>37</v>
      </c>
      <c r="G110" s="2" t="s">
        <v>341</v>
      </c>
      <c r="H110" s="2" t="s">
        <v>227</v>
      </c>
      <c r="I110" s="2" t="s">
        <v>75</v>
      </c>
      <c r="J110" s="2" t="s">
        <v>47</v>
      </c>
      <c r="K110" s="29" t="s">
        <v>542</v>
      </c>
      <c r="L110" s="29" t="s">
        <v>549</v>
      </c>
      <c r="M110" s="2" t="s">
        <v>550</v>
      </c>
      <c r="N110" s="33" t="s">
        <v>545</v>
      </c>
      <c r="O110" s="16" t="s">
        <v>52</v>
      </c>
      <c r="P110" s="17" t="s">
        <v>546</v>
      </c>
      <c r="Q110" s="18" t="s">
        <v>547</v>
      </c>
      <c r="R110" s="19" t="s">
        <v>548</v>
      </c>
      <c r="S110" s="2" t="s">
        <v>55</v>
      </c>
      <c r="T110" s="2" t="s">
        <v>56</v>
      </c>
      <c r="U110" s="37" t="s">
        <v>47</v>
      </c>
      <c r="V110" s="20"/>
      <c r="W110" s="27">
        <v>41640.25</v>
      </c>
      <c r="X110" s="2" t="s">
        <v>57</v>
      </c>
      <c r="Y110" s="21" t="s">
        <v>68</v>
      </c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>
        <v>53593.919999999998</v>
      </c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3"/>
      <c r="AX110" s="24">
        <f t="shared" si="2"/>
        <v>53593.919999999998</v>
      </c>
      <c r="AY110" s="25"/>
      <c r="AZ110" s="26"/>
    </row>
    <row r="111" spans="1:52" s="3" customFormat="1" ht="24.75" customHeight="1" x14ac:dyDescent="0.2">
      <c r="A111" s="15">
        <v>121</v>
      </c>
      <c r="B111" s="2" t="s">
        <v>36</v>
      </c>
      <c r="C111" s="2" t="s">
        <v>37</v>
      </c>
      <c r="D111" s="2" t="s">
        <v>38</v>
      </c>
      <c r="E111" s="2" t="s">
        <v>43</v>
      </c>
      <c r="F111" s="2" t="s">
        <v>37</v>
      </c>
      <c r="G111" s="2" t="s">
        <v>341</v>
      </c>
      <c r="H111" s="2" t="s">
        <v>443</v>
      </c>
      <c r="I111" s="2" t="s">
        <v>244</v>
      </c>
      <c r="J111" s="2" t="s">
        <v>47</v>
      </c>
      <c r="K111" s="29" t="s">
        <v>551</v>
      </c>
      <c r="L111" s="29" t="s">
        <v>552</v>
      </c>
      <c r="M111" s="2" t="s">
        <v>553</v>
      </c>
      <c r="N111" s="33" t="s">
        <v>545</v>
      </c>
      <c r="O111" s="16" t="s">
        <v>52</v>
      </c>
      <c r="P111" s="17" t="s">
        <v>546</v>
      </c>
      <c r="Q111" s="18" t="s">
        <v>547</v>
      </c>
      <c r="R111" s="19" t="s">
        <v>548</v>
      </c>
      <c r="S111" s="2" t="s">
        <v>55</v>
      </c>
      <c r="T111" s="2" t="s">
        <v>56</v>
      </c>
      <c r="U111" s="37" t="s">
        <v>47</v>
      </c>
      <c r="V111" s="20"/>
      <c r="W111" s="27">
        <v>41640.25</v>
      </c>
      <c r="X111" s="2" t="s">
        <v>57</v>
      </c>
      <c r="Y111" s="21" t="s">
        <v>58</v>
      </c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>
        <v>101205.51999999999</v>
      </c>
      <c r="AM111" s="22">
        <v>96</v>
      </c>
      <c r="AN111" s="22"/>
      <c r="AO111" s="22"/>
      <c r="AP111" s="22"/>
      <c r="AQ111" s="22"/>
      <c r="AR111" s="22"/>
      <c r="AS111" s="22"/>
      <c r="AT111" s="22"/>
      <c r="AU111" s="22"/>
      <c r="AV111" s="22"/>
      <c r="AW111" s="23"/>
      <c r="AX111" s="24">
        <f t="shared" si="2"/>
        <v>101205.51999999999</v>
      </c>
      <c r="AY111" s="25">
        <v>96</v>
      </c>
      <c r="AZ111" s="26"/>
    </row>
    <row r="112" spans="1:52" s="3" customFormat="1" ht="24.75" customHeight="1" x14ac:dyDescent="0.2">
      <c r="A112" s="15">
        <v>122</v>
      </c>
      <c r="B112" s="2" t="s">
        <v>36</v>
      </c>
      <c r="C112" s="2" t="s">
        <v>37</v>
      </c>
      <c r="D112" s="2" t="s">
        <v>38</v>
      </c>
      <c r="E112" s="2" t="s">
        <v>43</v>
      </c>
      <c r="F112" s="2" t="s">
        <v>37</v>
      </c>
      <c r="G112" s="2" t="s">
        <v>372</v>
      </c>
      <c r="H112" s="2" t="s">
        <v>362</v>
      </c>
      <c r="I112" s="2" t="s">
        <v>217</v>
      </c>
      <c r="J112" s="2" t="s">
        <v>47</v>
      </c>
      <c r="K112" s="29" t="s">
        <v>215</v>
      </c>
      <c r="L112" s="29" t="s">
        <v>554</v>
      </c>
      <c r="M112" s="2" t="s">
        <v>555</v>
      </c>
      <c r="N112" s="33" t="s">
        <v>556</v>
      </c>
      <c r="O112" s="16" t="s">
        <v>557</v>
      </c>
      <c r="P112" s="17" t="s">
        <v>558</v>
      </c>
      <c r="Q112" s="18" t="s">
        <v>559</v>
      </c>
      <c r="R112" s="19" t="s">
        <v>560</v>
      </c>
      <c r="S112" s="2" t="s">
        <v>55</v>
      </c>
      <c r="T112" s="2" t="s">
        <v>56</v>
      </c>
      <c r="U112" s="37" t="s">
        <v>47</v>
      </c>
      <c r="V112" s="20"/>
      <c r="W112" s="27">
        <v>41640.25</v>
      </c>
      <c r="X112" s="2" t="s">
        <v>57</v>
      </c>
      <c r="Y112" s="21" t="s">
        <v>68</v>
      </c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>
        <v>4283.3100000000004</v>
      </c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3"/>
      <c r="AX112" s="24">
        <f t="shared" si="2"/>
        <v>4283.3100000000004</v>
      </c>
      <c r="AY112" s="25"/>
      <c r="AZ112" s="26"/>
    </row>
    <row r="113" spans="1:52" s="3" customFormat="1" ht="24.75" customHeight="1" x14ac:dyDescent="0.2">
      <c r="A113" s="15">
        <v>123</v>
      </c>
      <c r="B113" s="2" t="s">
        <v>36</v>
      </c>
      <c r="C113" s="2" t="s">
        <v>37</v>
      </c>
      <c r="D113" s="2" t="s">
        <v>38</v>
      </c>
      <c r="E113" s="2" t="s">
        <v>43</v>
      </c>
      <c r="F113" s="2" t="s">
        <v>37</v>
      </c>
      <c r="G113" s="2" t="s">
        <v>182</v>
      </c>
      <c r="H113" s="2" t="s">
        <v>302</v>
      </c>
      <c r="I113" s="2" t="s">
        <v>95</v>
      </c>
      <c r="J113" s="2" t="s">
        <v>47</v>
      </c>
      <c r="K113" s="29" t="s">
        <v>561</v>
      </c>
      <c r="L113" s="29" t="s">
        <v>562</v>
      </c>
      <c r="M113" s="2" t="s">
        <v>563</v>
      </c>
      <c r="N113" s="33" t="s">
        <v>564</v>
      </c>
      <c r="O113" s="16" t="s">
        <v>565</v>
      </c>
      <c r="P113" s="17" t="s">
        <v>566</v>
      </c>
      <c r="Q113" s="18" t="s">
        <v>567</v>
      </c>
      <c r="R113" s="19" t="s">
        <v>568</v>
      </c>
      <c r="S113" s="2" t="s">
        <v>55</v>
      </c>
      <c r="T113" s="2" t="s">
        <v>56</v>
      </c>
      <c r="U113" s="37" t="s">
        <v>47</v>
      </c>
      <c r="V113" s="20"/>
      <c r="W113" s="27">
        <v>41640.25</v>
      </c>
      <c r="X113" s="2" t="s">
        <v>57</v>
      </c>
      <c r="Y113" s="21" t="s">
        <v>68</v>
      </c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>
        <v>10098.06</v>
      </c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3"/>
      <c r="AX113" s="24">
        <f t="shared" si="2"/>
        <v>10098.06</v>
      </c>
      <c r="AY113" s="25"/>
      <c r="AZ113" s="26"/>
    </row>
    <row r="114" spans="1:52" s="3" customFormat="1" ht="24.75" customHeight="1" x14ac:dyDescent="0.2">
      <c r="A114" s="15">
        <v>124</v>
      </c>
      <c r="B114" s="2" t="s">
        <v>36</v>
      </c>
      <c r="C114" s="2" t="s">
        <v>37</v>
      </c>
      <c r="D114" s="2" t="s">
        <v>38</v>
      </c>
      <c r="E114" s="2" t="s">
        <v>43</v>
      </c>
      <c r="F114" s="2" t="s">
        <v>37</v>
      </c>
      <c r="G114" s="2" t="s">
        <v>182</v>
      </c>
      <c r="H114" s="2" t="s">
        <v>569</v>
      </c>
      <c r="I114" s="2" t="s">
        <v>97</v>
      </c>
      <c r="J114" s="2" t="s">
        <v>47</v>
      </c>
      <c r="K114" s="29" t="s">
        <v>561</v>
      </c>
      <c r="L114" s="29" t="s">
        <v>562</v>
      </c>
      <c r="M114" s="2" t="s">
        <v>563</v>
      </c>
      <c r="N114" s="33" t="s">
        <v>564</v>
      </c>
      <c r="O114" s="16" t="s">
        <v>565</v>
      </c>
      <c r="P114" s="17" t="s">
        <v>566</v>
      </c>
      <c r="Q114" s="18" t="s">
        <v>567</v>
      </c>
      <c r="R114" s="19" t="s">
        <v>568</v>
      </c>
      <c r="S114" s="2" t="s">
        <v>55</v>
      </c>
      <c r="T114" s="2" t="s">
        <v>56</v>
      </c>
      <c r="U114" s="37" t="s">
        <v>47</v>
      </c>
      <c r="V114" s="20"/>
      <c r="W114" s="27">
        <v>41640.25</v>
      </c>
      <c r="X114" s="2" t="s">
        <v>57</v>
      </c>
      <c r="Y114" s="21" t="s">
        <v>58</v>
      </c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>
        <v>183278.62</v>
      </c>
      <c r="AM114" s="22">
        <v>148</v>
      </c>
      <c r="AN114" s="22"/>
      <c r="AO114" s="22"/>
      <c r="AP114" s="22"/>
      <c r="AQ114" s="22"/>
      <c r="AR114" s="22"/>
      <c r="AS114" s="22"/>
      <c r="AT114" s="22"/>
      <c r="AU114" s="22"/>
      <c r="AV114" s="22"/>
      <c r="AW114" s="23"/>
      <c r="AX114" s="24">
        <f t="shared" si="2"/>
        <v>183278.62</v>
      </c>
      <c r="AY114" s="25">
        <v>148</v>
      </c>
      <c r="AZ114" s="26"/>
    </row>
    <row r="115" spans="1:52" s="3" customFormat="1" ht="24.75" customHeight="1" x14ac:dyDescent="0.2">
      <c r="A115" s="15">
        <v>125</v>
      </c>
      <c r="B115" s="2" t="s">
        <v>36</v>
      </c>
      <c r="C115" s="2" t="s">
        <v>37</v>
      </c>
      <c r="D115" s="2" t="s">
        <v>38</v>
      </c>
      <c r="E115" s="2" t="s">
        <v>43</v>
      </c>
      <c r="F115" s="2" t="s">
        <v>37</v>
      </c>
      <c r="G115" s="2" t="s">
        <v>570</v>
      </c>
      <c r="H115" s="2" t="s">
        <v>360</v>
      </c>
      <c r="I115" s="2" t="s">
        <v>308</v>
      </c>
      <c r="J115" s="2" t="s">
        <v>47</v>
      </c>
      <c r="K115" s="29" t="s">
        <v>387</v>
      </c>
      <c r="L115" s="29" t="s">
        <v>571</v>
      </c>
      <c r="M115" s="2" t="s">
        <v>572</v>
      </c>
      <c r="N115" s="33" t="s">
        <v>573</v>
      </c>
      <c r="O115" s="16" t="s">
        <v>574</v>
      </c>
      <c r="P115" s="17" t="s">
        <v>575</v>
      </c>
      <c r="Q115" s="18" t="s">
        <v>576</v>
      </c>
      <c r="R115" s="19" t="s">
        <v>577</v>
      </c>
      <c r="S115" s="2" t="s">
        <v>55</v>
      </c>
      <c r="T115" s="2" t="s">
        <v>56</v>
      </c>
      <c r="U115" s="37" t="s">
        <v>47</v>
      </c>
      <c r="V115" s="20"/>
      <c r="W115" s="27">
        <v>41640.25</v>
      </c>
      <c r="X115" s="2" t="s">
        <v>57</v>
      </c>
      <c r="Y115" s="21" t="s">
        <v>68</v>
      </c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>
        <v>4028.98</v>
      </c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3"/>
      <c r="AX115" s="24">
        <f t="shared" si="2"/>
        <v>4028.98</v>
      </c>
      <c r="AY115" s="25"/>
      <c r="AZ115" s="26"/>
    </row>
    <row r="116" spans="1:52" s="3" customFormat="1" ht="24.75" customHeight="1" x14ac:dyDescent="0.2">
      <c r="A116" s="15">
        <v>126</v>
      </c>
      <c r="B116" s="2" t="s">
        <v>36</v>
      </c>
      <c r="C116" s="2" t="s">
        <v>37</v>
      </c>
      <c r="D116" s="2" t="s">
        <v>38</v>
      </c>
      <c r="E116" s="2" t="s">
        <v>43</v>
      </c>
      <c r="F116" s="2" t="s">
        <v>37</v>
      </c>
      <c r="G116" s="2" t="s">
        <v>142</v>
      </c>
      <c r="H116" s="2" t="s">
        <v>408</v>
      </c>
      <c r="I116" s="2" t="s">
        <v>147</v>
      </c>
      <c r="J116" s="2" t="s">
        <v>47</v>
      </c>
      <c r="K116" s="29" t="s">
        <v>363</v>
      </c>
      <c r="L116" s="29" t="s">
        <v>571</v>
      </c>
      <c r="M116" s="2" t="s">
        <v>578</v>
      </c>
      <c r="N116" s="33" t="s">
        <v>579</v>
      </c>
      <c r="O116" s="16" t="s">
        <v>580</v>
      </c>
      <c r="P116" s="17" t="s">
        <v>581</v>
      </c>
      <c r="Q116" s="18" t="s">
        <v>582</v>
      </c>
      <c r="R116" s="19" t="s">
        <v>583</v>
      </c>
      <c r="S116" s="2" t="s">
        <v>55</v>
      </c>
      <c r="T116" s="2" t="s">
        <v>56</v>
      </c>
      <c r="U116" s="37" t="s">
        <v>47</v>
      </c>
      <c r="V116" s="20"/>
      <c r="W116" s="27">
        <v>41640.25</v>
      </c>
      <c r="X116" s="2" t="s">
        <v>57</v>
      </c>
      <c r="Y116" s="21" t="s">
        <v>68</v>
      </c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>
        <v>42.28</v>
      </c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3"/>
      <c r="AX116" s="24">
        <f t="shared" si="2"/>
        <v>42.28</v>
      </c>
      <c r="AY116" s="25"/>
      <c r="AZ116" s="26"/>
    </row>
    <row r="117" spans="1:52" s="3" customFormat="1" ht="24.75" customHeight="1" x14ac:dyDescent="0.2">
      <c r="A117" s="15">
        <v>127</v>
      </c>
      <c r="B117" s="2" t="s">
        <v>36</v>
      </c>
      <c r="C117" s="2" t="s">
        <v>37</v>
      </c>
      <c r="D117" s="2" t="s">
        <v>38</v>
      </c>
      <c r="E117" s="2" t="s">
        <v>43</v>
      </c>
      <c r="F117" s="2" t="s">
        <v>37</v>
      </c>
      <c r="G117" s="2" t="s">
        <v>142</v>
      </c>
      <c r="H117" s="2" t="s">
        <v>257</v>
      </c>
      <c r="I117" s="2" t="s">
        <v>148</v>
      </c>
      <c r="J117" s="2" t="s">
        <v>47</v>
      </c>
      <c r="K117" s="29" t="s">
        <v>363</v>
      </c>
      <c r="L117" s="29" t="s">
        <v>571</v>
      </c>
      <c r="M117" s="2" t="s">
        <v>578</v>
      </c>
      <c r="N117" s="33" t="s">
        <v>579</v>
      </c>
      <c r="O117" s="16" t="s">
        <v>580</v>
      </c>
      <c r="P117" s="17" t="s">
        <v>581</v>
      </c>
      <c r="Q117" s="18" t="s">
        <v>582</v>
      </c>
      <c r="R117" s="19" t="s">
        <v>583</v>
      </c>
      <c r="S117" s="2" t="s">
        <v>55</v>
      </c>
      <c r="T117" s="2" t="s">
        <v>56</v>
      </c>
      <c r="U117" s="37" t="s">
        <v>47</v>
      </c>
      <c r="V117" s="20"/>
      <c r="W117" s="27">
        <v>41640.25</v>
      </c>
      <c r="X117" s="2" t="s">
        <v>57</v>
      </c>
      <c r="Y117" s="21" t="s">
        <v>68</v>
      </c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>
        <v>31089.799999999996</v>
      </c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3"/>
      <c r="AX117" s="24">
        <f t="shared" si="2"/>
        <v>31089.799999999996</v>
      </c>
      <c r="AY117" s="25"/>
      <c r="AZ117" s="26"/>
    </row>
    <row r="118" spans="1:52" s="3" customFormat="1" ht="24.75" customHeight="1" x14ac:dyDescent="0.2">
      <c r="A118" s="15">
        <v>128</v>
      </c>
      <c r="B118" s="2" t="s">
        <v>36</v>
      </c>
      <c r="C118" s="2" t="s">
        <v>37</v>
      </c>
      <c r="D118" s="2" t="s">
        <v>38</v>
      </c>
      <c r="E118" s="2" t="s">
        <v>43</v>
      </c>
      <c r="F118" s="2" t="s">
        <v>37</v>
      </c>
      <c r="G118" s="2" t="s">
        <v>323</v>
      </c>
      <c r="H118" s="2" t="s">
        <v>520</v>
      </c>
      <c r="I118" s="2" t="s">
        <v>104</v>
      </c>
      <c r="J118" s="2" t="s">
        <v>47</v>
      </c>
      <c r="K118" s="29" t="s">
        <v>584</v>
      </c>
      <c r="L118" s="29" t="s">
        <v>585</v>
      </c>
      <c r="M118" s="2" t="s">
        <v>586</v>
      </c>
      <c r="N118" s="33" t="s">
        <v>587</v>
      </c>
      <c r="O118" s="16" t="s">
        <v>52</v>
      </c>
      <c r="P118" s="17" t="s">
        <v>588</v>
      </c>
      <c r="Q118" s="18" t="s">
        <v>589</v>
      </c>
      <c r="R118" s="19" t="s">
        <v>590</v>
      </c>
      <c r="S118" s="2" t="s">
        <v>55</v>
      </c>
      <c r="T118" s="2" t="s">
        <v>56</v>
      </c>
      <c r="U118" s="37" t="s">
        <v>47</v>
      </c>
      <c r="V118" s="20"/>
      <c r="W118" s="27">
        <v>41640.25</v>
      </c>
      <c r="X118" s="2" t="s">
        <v>57</v>
      </c>
      <c r="Y118" s="21" t="s">
        <v>58</v>
      </c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>
        <v>164566.49999999997</v>
      </c>
      <c r="AM118" s="22">
        <v>140</v>
      </c>
      <c r="AN118" s="22"/>
      <c r="AO118" s="22"/>
      <c r="AP118" s="22"/>
      <c r="AQ118" s="22"/>
      <c r="AR118" s="22"/>
      <c r="AS118" s="22"/>
      <c r="AT118" s="22"/>
      <c r="AU118" s="22"/>
      <c r="AV118" s="22"/>
      <c r="AW118" s="23"/>
      <c r="AX118" s="24">
        <f t="shared" si="2"/>
        <v>164566.49999999997</v>
      </c>
      <c r="AY118" s="25">
        <v>140</v>
      </c>
      <c r="AZ118" s="26"/>
    </row>
    <row r="119" spans="1:52" s="3" customFormat="1" ht="24.75" customHeight="1" x14ac:dyDescent="0.2">
      <c r="A119" s="15">
        <v>129</v>
      </c>
      <c r="B119" s="2" t="s">
        <v>36</v>
      </c>
      <c r="C119" s="2" t="s">
        <v>37</v>
      </c>
      <c r="D119" s="2" t="s">
        <v>38</v>
      </c>
      <c r="E119" s="2" t="s">
        <v>43</v>
      </c>
      <c r="F119" s="2" t="s">
        <v>37</v>
      </c>
      <c r="G119" s="2" t="s">
        <v>64</v>
      </c>
      <c r="H119" s="2" t="s">
        <v>373</v>
      </c>
      <c r="I119" s="2" t="s">
        <v>591</v>
      </c>
      <c r="J119" s="2" t="s">
        <v>47</v>
      </c>
      <c r="K119" s="29" t="s">
        <v>584</v>
      </c>
      <c r="L119" s="29" t="s">
        <v>585</v>
      </c>
      <c r="M119" s="2" t="s">
        <v>592</v>
      </c>
      <c r="N119" s="33" t="s">
        <v>587</v>
      </c>
      <c r="O119" s="16" t="s">
        <v>52</v>
      </c>
      <c r="P119" s="17" t="s">
        <v>588</v>
      </c>
      <c r="Q119" s="18" t="s">
        <v>589</v>
      </c>
      <c r="R119" s="19" t="s">
        <v>590</v>
      </c>
      <c r="S119" s="2" t="s">
        <v>55</v>
      </c>
      <c r="T119" s="2" t="s">
        <v>56</v>
      </c>
      <c r="U119" s="37" t="s">
        <v>47</v>
      </c>
      <c r="V119" s="20"/>
      <c r="W119" s="27">
        <v>41640.25</v>
      </c>
      <c r="X119" s="2" t="s">
        <v>57</v>
      </c>
      <c r="Y119" s="21" t="s">
        <v>68</v>
      </c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>
        <v>50288.03</v>
      </c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3"/>
      <c r="AX119" s="24">
        <f t="shared" si="2"/>
        <v>50288.03</v>
      </c>
      <c r="AY119" s="25"/>
      <c r="AZ119" s="26"/>
    </row>
    <row r="120" spans="1:52" s="3" customFormat="1" ht="24.75" customHeight="1" x14ac:dyDescent="0.2">
      <c r="A120" s="15">
        <v>130</v>
      </c>
      <c r="B120" s="2" t="s">
        <v>36</v>
      </c>
      <c r="C120" s="2" t="s">
        <v>37</v>
      </c>
      <c r="D120" s="2" t="s">
        <v>38</v>
      </c>
      <c r="E120" s="2" t="s">
        <v>43</v>
      </c>
      <c r="F120" s="2" t="s">
        <v>37</v>
      </c>
      <c r="G120" s="2" t="s">
        <v>593</v>
      </c>
      <c r="H120" s="2" t="s">
        <v>174</v>
      </c>
      <c r="I120" s="2" t="s">
        <v>133</v>
      </c>
      <c r="J120" s="2" t="s">
        <v>47</v>
      </c>
      <c r="K120" s="29" t="s">
        <v>594</v>
      </c>
      <c r="L120" s="29" t="s">
        <v>595</v>
      </c>
      <c r="M120" s="2" t="s">
        <v>596</v>
      </c>
      <c r="N120" s="33" t="s">
        <v>597</v>
      </c>
      <c r="O120" s="16" t="s">
        <v>52</v>
      </c>
      <c r="P120" s="17" t="s">
        <v>598</v>
      </c>
      <c r="Q120" s="18" t="s">
        <v>599</v>
      </c>
      <c r="R120" s="19" t="s">
        <v>600</v>
      </c>
      <c r="S120" s="2" t="s">
        <v>55</v>
      </c>
      <c r="T120" s="2" t="s">
        <v>56</v>
      </c>
      <c r="U120" s="37" t="s">
        <v>47</v>
      </c>
      <c r="V120" s="20"/>
      <c r="W120" s="27">
        <v>41640.25</v>
      </c>
      <c r="X120" s="2" t="s">
        <v>57</v>
      </c>
      <c r="Y120" s="21" t="s">
        <v>58</v>
      </c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>
        <v>66862.210000000006</v>
      </c>
      <c r="AM120" s="22">
        <v>62</v>
      </c>
      <c r="AN120" s="22"/>
      <c r="AO120" s="22"/>
      <c r="AP120" s="22"/>
      <c r="AQ120" s="22"/>
      <c r="AR120" s="22"/>
      <c r="AS120" s="22"/>
      <c r="AT120" s="22"/>
      <c r="AU120" s="22"/>
      <c r="AV120" s="22"/>
      <c r="AW120" s="23"/>
      <c r="AX120" s="24">
        <f t="shared" si="2"/>
        <v>66862.210000000006</v>
      </c>
      <c r="AY120" s="25">
        <v>62</v>
      </c>
      <c r="AZ120" s="26"/>
    </row>
    <row r="121" spans="1:52" s="3" customFormat="1" ht="24.75" customHeight="1" x14ac:dyDescent="0.2">
      <c r="A121" s="15">
        <v>131</v>
      </c>
      <c r="B121" s="2" t="s">
        <v>36</v>
      </c>
      <c r="C121" s="2" t="s">
        <v>37</v>
      </c>
      <c r="D121" s="2" t="s">
        <v>38</v>
      </c>
      <c r="E121" s="2" t="s">
        <v>43</v>
      </c>
      <c r="F121" s="2" t="s">
        <v>37</v>
      </c>
      <c r="G121" s="2" t="s">
        <v>601</v>
      </c>
      <c r="H121" s="2" t="s">
        <v>153</v>
      </c>
      <c r="I121" s="2" t="s">
        <v>80</v>
      </c>
      <c r="J121" s="2" t="s">
        <v>47</v>
      </c>
      <c r="K121" s="29" t="s">
        <v>594</v>
      </c>
      <c r="L121" s="29" t="s">
        <v>602</v>
      </c>
      <c r="M121" s="2" t="s">
        <v>603</v>
      </c>
      <c r="N121" s="33" t="s">
        <v>597</v>
      </c>
      <c r="O121" s="16" t="s">
        <v>52</v>
      </c>
      <c r="P121" s="17" t="s">
        <v>598</v>
      </c>
      <c r="Q121" s="18" t="s">
        <v>599</v>
      </c>
      <c r="R121" s="19" t="s">
        <v>600</v>
      </c>
      <c r="S121" s="2" t="s">
        <v>55</v>
      </c>
      <c r="T121" s="2" t="s">
        <v>56</v>
      </c>
      <c r="U121" s="37" t="s">
        <v>47</v>
      </c>
      <c r="V121" s="20"/>
      <c r="W121" s="27">
        <v>41640.25</v>
      </c>
      <c r="X121" s="2" t="s">
        <v>57</v>
      </c>
      <c r="Y121" s="21" t="s">
        <v>68</v>
      </c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>
        <v>37611.279999999999</v>
      </c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3"/>
      <c r="AX121" s="24">
        <f t="shared" si="2"/>
        <v>37611.279999999999</v>
      </c>
      <c r="AY121" s="25"/>
      <c r="AZ121" s="26"/>
    </row>
    <row r="122" spans="1:52" s="3" customFormat="1" ht="24.75" customHeight="1" x14ac:dyDescent="0.2">
      <c r="A122" s="15">
        <v>132</v>
      </c>
      <c r="B122" s="2" t="s">
        <v>36</v>
      </c>
      <c r="C122" s="2" t="s">
        <v>37</v>
      </c>
      <c r="D122" s="2" t="s">
        <v>38</v>
      </c>
      <c r="E122" s="2" t="s">
        <v>43</v>
      </c>
      <c r="F122" s="2" t="s">
        <v>37</v>
      </c>
      <c r="G122" s="2" t="s">
        <v>601</v>
      </c>
      <c r="H122" s="2" t="s">
        <v>604</v>
      </c>
      <c r="I122" s="2" t="s">
        <v>205</v>
      </c>
      <c r="J122" s="2" t="s">
        <v>47</v>
      </c>
      <c r="K122" s="29" t="s">
        <v>594</v>
      </c>
      <c r="L122" s="29" t="s">
        <v>605</v>
      </c>
      <c r="M122" s="2" t="s">
        <v>606</v>
      </c>
      <c r="N122" s="33" t="s">
        <v>597</v>
      </c>
      <c r="O122" s="16" t="s">
        <v>52</v>
      </c>
      <c r="P122" s="17" t="s">
        <v>598</v>
      </c>
      <c r="Q122" s="18" t="s">
        <v>599</v>
      </c>
      <c r="R122" s="19" t="s">
        <v>600</v>
      </c>
      <c r="S122" s="2" t="s">
        <v>55</v>
      </c>
      <c r="T122" s="2" t="s">
        <v>56</v>
      </c>
      <c r="U122" s="37" t="s">
        <v>47</v>
      </c>
      <c r="V122" s="20"/>
      <c r="W122" s="27">
        <v>41640.25</v>
      </c>
      <c r="X122" s="2" t="s">
        <v>57</v>
      </c>
      <c r="Y122" s="21" t="s">
        <v>68</v>
      </c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>
        <v>652.67999999999995</v>
      </c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3"/>
      <c r="AX122" s="24">
        <f t="shared" si="2"/>
        <v>652.67999999999995</v>
      </c>
      <c r="AY122" s="25"/>
      <c r="AZ122" s="26"/>
    </row>
    <row r="123" spans="1:52" s="3" customFormat="1" ht="24.75" customHeight="1" x14ac:dyDescent="0.2">
      <c r="A123" s="15">
        <v>133</v>
      </c>
      <c r="B123" s="2" t="s">
        <v>36</v>
      </c>
      <c r="C123" s="2" t="s">
        <v>37</v>
      </c>
      <c r="D123" s="2" t="s">
        <v>38</v>
      </c>
      <c r="E123" s="2" t="s">
        <v>43</v>
      </c>
      <c r="F123" s="2" t="s">
        <v>37</v>
      </c>
      <c r="G123" s="2" t="s">
        <v>59</v>
      </c>
      <c r="H123" s="2" t="s">
        <v>79</v>
      </c>
      <c r="I123" s="2" t="s">
        <v>38</v>
      </c>
      <c r="J123" s="2" t="s">
        <v>47</v>
      </c>
      <c r="K123" s="29" t="s">
        <v>594</v>
      </c>
      <c r="L123" s="29" t="s">
        <v>595</v>
      </c>
      <c r="M123" s="2" t="s">
        <v>607</v>
      </c>
      <c r="N123" s="33" t="s">
        <v>597</v>
      </c>
      <c r="O123" s="16" t="s">
        <v>52</v>
      </c>
      <c r="P123" s="17" t="s">
        <v>598</v>
      </c>
      <c r="Q123" s="18" t="s">
        <v>599</v>
      </c>
      <c r="R123" s="19" t="s">
        <v>600</v>
      </c>
      <c r="S123" s="2" t="s">
        <v>55</v>
      </c>
      <c r="T123" s="2" t="s">
        <v>56</v>
      </c>
      <c r="U123" s="37" t="s">
        <v>47</v>
      </c>
      <c r="V123" s="20"/>
      <c r="W123" s="27">
        <v>41640.25</v>
      </c>
      <c r="X123" s="2" t="s">
        <v>57</v>
      </c>
      <c r="Y123" s="21" t="s">
        <v>58</v>
      </c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>
        <v>117412.89000000001</v>
      </c>
      <c r="AM123" s="22">
        <v>111</v>
      </c>
      <c r="AN123" s="22"/>
      <c r="AO123" s="22"/>
      <c r="AP123" s="22"/>
      <c r="AQ123" s="22"/>
      <c r="AR123" s="22"/>
      <c r="AS123" s="22"/>
      <c r="AT123" s="22"/>
      <c r="AU123" s="22"/>
      <c r="AV123" s="22"/>
      <c r="AW123" s="23"/>
      <c r="AX123" s="24">
        <f t="shared" si="2"/>
        <v>117412.89000000001</v>
      </c>
      <c r="AY123" s="25">
        <v>111</v>
      </c>
      <c r="AZ123" s="26"/>
    </row>
    <row r="124" spans="1:52" s="3" customFormat="1" ht="24.75" customHeight="1" x14ac:dyDescent="0.2">
      <c r="A124" s="15">
        <v>134</v>
      </c>
      <c r="B124" s="2" t="s">
        <v>36</v>
      </c>
      <c r="C124" s="2" t="s">
        <v>37</v>
      </c>
      <c r="D124" s="2" t="s">
        <v>38</v>
      </c>
      <c r="E124" s="2" t="s">
        <v>43</v>
      </c>
      <c r="F124" s="2" t="s">
        <v>37</v>
      </c>
      <c r="G124" s="2" t="s">
        <v>608</v>
      </c>
      <c r="H124" s="2" t="s">
        <v>295</v>
      </c>
      <c r="I124" s="2" t="s">
        <v>75</v>
      </c>
      <c r="J124" s="2" t="s">
        <v>47</v>
      </c>
      <c r="K124" s="29" t="s">
        <v>594</v>
      </c>
      <c r="L124" s="29" t="s">
        <v>602</v>
      </c>
      <c r="M124" s="2" t="s">
        <v>609</v>
      </c>
      <c r="N124" s="33" t="s">
        <v>597</v>
      </c>
      <c r="O124" s="16" t="s">
        <v>52</v>
      </c>
      <c r="P124" s="17" t="s">
        <v>598</v>
      </c>
      <c r="Q124" s="18" t="s">
        <v>599</v>
      </c>
      <c r="R124" s="19" t="s">
        <v>600</v>
      </c>
      <c r="S124" s="2" t="s">
        <v>55</v>
      </c>
      <c r="T124" s="2" t="s">
        <v>56</v>
      </c>
      <c r="U124" s="37" t="s">
        <v>47</v>
      </c>
      <c r="V124" s="20"/>
      <c r="W124" s="27">
        <v>41640.25</v>
      </c>
      <c r="X124" s="2" t="s">
        <v>57</v>
      </c>
      <c r="Y124" s="21" t="s">
        <v>58</v>
      </c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>
        <v>173796.3</v>
      </c>
      <c r="AM124" s="22">
        <v>159</v>
      </c>
      <c r="AN124" s="22"/>
      <c r="AO124" s="22"/>
      <c r="AP124" s="22"/>
      <c r="AQ124" s="22"/>
      <c r="AR124" s="22"/>
      <c r="AS124" s="22"/>
      <c r="AT124" s="22"/>
      <c r="AU124" s="22"/>
      <c r="AV124" s="22"/>
      <c r="AW124" s="23"/>
      <c r="AX124" s="24">
        <f t="shared" si="2"/>
        <v>173796.3</v>
      </c>
      <c r="AY124" s="25">
        <v>159</v>
      </c>
      <c r="AZ124" s="26"/>
    </row>
    <row r="125" spans="1:52" s="3" customFormat="1" ht="24.75" customHeight="1" x14ac:dyDescent="0.2">
      <c r="A125" s="15">
        <v>135</v>
      </c>
      <c r="B125" s="2" t="s">
        <v>36</v>
      </c>
      <c r="C125" s="2" t="s">
        <v>37</v>
      </c>
      <c r="D125" s="2" t="s">
        <v>38</v>
      </c>
      <c r="E125" s="2" t="s">
        <v>43</v>
      </c>
      <c r="F125" s="2" t="s">
        <v>37</v>
      </c>
      <c r="G125" s="2" t="s">
        <v>610</v>
      </c>
      <c r="H125" s="2" t="s">
        <v>101</v>
      </c>
      <c r="I125" s="2" t="s">
        <v>611</v>
      </c>
      <c r="J125" s="2" t="s">
        <v>47</v>
      </c>
      <c r="K125" s="29" t="s">
        <v>594</v>
      </c>
      <c r="L125" s="29" t="s">
        <v>612</v>
      </c>
      <c r="M125" s="2" t="s">
        <v>613</v>
      </c>
      <c r="N125" s="33" t="s">
        <v>597</v>
      </c>
      <c r="O125" s="16" t="s">
        <v>52</v>
      </c>
      <c r="P125" s="17" t="s">
        <v>598</v>
      </c>
      <c r="Q125" s="18" t="s">
        <v>599</v>
      </c>
      <c r="R125" s="19" t="s">
        <v>600</v>
      </c>
      <c r="S125" s="2" t="s">
        <v>55</v>
      </c>
      <c r="T125" s="2" t="s">
        <v>56</v>
      </c>
      <c r="U125" s="37" t="s">
        <v>47</v>
      </c>
      <c r="V125" s="20"/>
      <c r="W125" s="27">
        <v>41640.25</v>
      </c>
      <c r="X125" s="2" t="s">
        <v>57</v>
      </c>
      <c r="Y125" s="21" t="s">
        <v>68</v>
      </c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>
        <v>34294.259999999995</v>
      </c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3"/>
      <c r="AX125" s="24">
        <f t="shared" si="2"/>
        <v>34294.259999999995</v>
      </c>
      <c r="AY125" s="25"/>
      <c r="AZ125" s="26"/>
    </row>
    <row r="126" spans="1:52" s="3" customFormat="1" ht="24.75" customHeight="1" x14ac:dyDescent="0.2">
      <c r="A126" s="15">
        <v>136</v>
      </c>
      <c r="B126" s="2" t="s">
        <v>36</v>
      </c>
      <c r="C126" s="2" t="s">
        <v>37</v>
      </c>
      <c r="D126" s="2" t="s">
        <v>38</v>
      </c>
      <c r="E126" s="2" t="s">
        <v>43</v>
      </c>
      <c r="F126" s="2" t="s">
        <v>37</v>
      </c>
      <c r="G126" s="2" t="s">
        <v>614</v>
      </c>
      <c r="H126" s="2" t="s">
        <v>99</v>
      </c>
      <c r="I126" s="2" t="s">
        <v>66</v>
      </c>
      <c r="J126" s="2" t="s">
        <v>47</v>
      </c>
      <c r="K126" s="29" t="s">
        <v>594</v>
      </c>
      <c r="L126" s="29" t="s">
        <v>602</v>
      </c>
      <c r="M126" s="2" t="s">
        <v>615</v>
      </c>
      <c r="N126" s="33" t="s">
        <v>597</v>
      </c>
      <c r="O126" s="16" t="s">
        <v>52</v>
      </c>
      <c r="P126" s="17" t="s">
        <v>598</v>
      </c>
      <c r="Q126" s="18" t="s">
        <v>599</v>
      </c>
      <c r="R126" s="19" t="s">
        <v>600</v>
      </c>
      <c r="S126" s="2" t="s">
        <v>55</v>
      </c>
      <c r="T126" s="2" t="s">
        <v>56</v>
      </c>
      <c r="U126" s="37" t="s">
        <v>47</v>
      </c>
      <c r="V126" s="20"/>
      <c r="W126" s="27">
        <v>41640.25</v>
      </c>
      <c r="X126" s="2" t="s">
        <v>57</v>
      </c>
      <c r="Y126" s="21" t="s">
        <v>58</v>
      </c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>
        <v>68571.89</v>
      </c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3"/>
      <c r="AX126" s="24">
        <f t="shared" si="2"/>
        <v>68571.89</v>
      </c>
      <c r="AY126" s="25"/>
      <c r="AZ126" s="26"/>
    </row>
    <row r="127" spans="1:52" s="3" customFormat="1" ht="24.75" customHeight="1" x14ac:dyDescent="0.2">
      <c r="A127" s="15">
        <v>137</v>
      </c>
      <c r="B127" s="2" t="s">
        <v>36</v>
      </c>
      <c r="C127" s="2" t="s">
        <v>37</v>
      </c>
      <c r="D127" s="2" t="s">
        <v>38</v>
      </c>
      <c r="E127" s="2" t="s">
        <v>43</v>
      </c>
      <c r="F127" s="2" t="s">
        <v>37</v>
      </c>
      <c r="G127" s="2" t="s">
        <v>616</v>
      </c>
      <c r="H127" s="2" t="s">
        <v>216</v>
      </c>
      <c r="I127" s="2" t="s">
        <v>37</v>
      </c>
      <c r="J127" s="2" t="s">
        <v>47</v>
      </c>
      <c r="K127" s="29" t="s">
        <v>594</v>
      </c>
      <c r="L127" s="29" t="s">
        <v>617</v>
      </c>
      <c r="M127" s="2" t="s">
        <v>618</v>
      </c>
      <c r="N127" s="33" t="s">
        <v>597</v>
      </c>
      <c r="O127" s="16" t="s">
        <v>52</v>
      </c>
      <c r="P127" s="17" t="s">
        <v>598</v>
      </c>
      <c r="Q127" s="18" t="s">
        <v>599</v>
      </c>
      <c r="R127" s="19" t="s">
        <v>600</v>
      </c>
      <c r="S127" s="2" t="s">
        <v>55</v>
      </c>
      <c r="T127" s="2" t="s">
        <v>56</v>
      </c>
      <c r="U127" s="37" t="s">
        <v>47</v>
      </c>
      <c r="V127" s="20"/>
      <c r="W127" s="27">
        <v>41640.25</v>
      </c>
      <c r="X127" s="2" t="s">
        <v>57</v>
      </c>
      <c r="Y127" s="21" t="s">
        <v>68</v>
      </c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>
        <v>8725.08</v>
      </c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3"/>
      <c r="AX127" s="24">
        <f t="shared" si="2"/>
        <v>8725.08</v>
      </c>
      <c r="AY127" s="25"/>
      <c r="AZ127" s="26"/>
    </row>
    <row r="128" spans="1:52" s="3" customFormat="1" ht="24.75" customHeight="1" x14ac:dyDescent="0.2">
      <c r="A128" s="15">
        <v>138</v>
      </c>
      <c r="B128" s="2" t="s">
        <v>36</v>
      </c>
      <c r="C128" s="2" t="s">
        <v>37</v>
      </c>
      <c r="D128" s="2" t="s">
        <v>38</v>
      </c>
      <c r="E128" s="2" t="s">
        <v>43</v>
      </c>
      <c r="F128" s="2" t="s">
        <v>37</v>
      </c>
      <c r="G128" s="2" t="s">
        <v>619</v>
      </c>
      <c r="H128" s="2" t="s">
        <v>408</v>
      </c>
      <c r="I128" s="2" t="s">
        <v>409</v>
      </c>
      <c r="J128" s="2" t="s">
        <v>47</v>
      </c>
      <c r="K128" s="29" t="s">
        <v>594</v>
      </c>
      <c r="L128" s="29" t="s">
        <v>612</v>
      </c>
      <c r="M128" s="2" t="s">
        <v>620</v>
      </c>
      <c r="N128" s="33" t="s">
        <v>597</v>
      </c>
      <c r="O128" s="16" t="s">
        <v>52</v>
      </c>
      <c r="P128" s="17" t="s">
        <v>598</v>
      </c>
      <c r="Q128" s="18" t="s">
        <v>599</v>
      </c>
      <c r="R128" s="19" t="s">
        <v>600</v>
      </c>
      <c r="S128" s="2" t="s">
        <v>55</v>
      </c>
      <c r="T128" s="2" t="s">
        <v>56</v>
      </c>
      <c r="U128" s="37" t="s">
        <v>47</v>
      </c>
      <c r="V128" s="20"/>
      <c r="W128" s="27">
        <v>41640.25</v>
      </c>
      <c r="X128" s="2" t="s">
        <v>57</v>
      </c>
      <c r="Y128" s="21" t="s">
        <v>58</v>
      </c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>
        <v>116742.14</v>
      </c>
      <c r="AM128" s="22">
        <v>103</v>
      </c>
      <c r="AN128" s="22"/>
      <c r="AO128" s="22"/>
      <c r="AP128" s="22"/>
      <c r="AQ128" s="22"/>
      <c r="AR128" s="22"/>
      <c r="AS128" s="22"/>
      <c r="AT128" s="22"/>
      <c r="AU128" s="22"/>
      <c r="AV128" s="22"/>
      <c r="AW128" s="23"/>
      <c r="AX128" s="24">
        <f t="shared" si="2"/>
        <v>116742.14</v>
      </c>
      <c r="AY128" s="25">
        <v>103</v>
      </c>
      <c r="AZ128" s="26"/>
    </row>
    <row r="129" spans="1:52" s="3" customFormat="1" ht="24.75" customHeight="1" x14ac:dyDescent="0.2">
      <c r="A129" s="15">
        <v>139</v>
      </c>
      <c r="B129" s="2" t="s">
        <v>36</v>
      </c>
      <c r="C129" s="2" t="s">
        <v>37</v>
      </c>
      <c r="D129" s="2" t="s">
        <v>38</v>
      </c>
      <c r="E129" s="2" t="s">
        <v>43</v>
      </c>
      <c r="F129" s="2" t="s">
        <v>37</v>
      </c>
      <c r="G129" s="2" t="s">
        <v>621</v>
      </c>
      <c r="H129" s="2" t="s">
        <v>70</v>
      </c>
      <c r="I129" s="2" t="s">
        <v>358</v>
      </c>
      <c r="J129" s="2" t="s">
        <v>47</v>
      </c>
      <c r="K129" s="29" t="s">
        <v>594</v>
      </c>
      <c r="L129" s="29" t="s">
        <v>612</v>
      </c>
      <c r="M129" s="2" t="s">
        <v>622</v>
      </c>
      <c r="N129" s="33" t="s">
        <v>623</v>
      </c>
      <c r="O129" s="16" t="s">
        <v>624</v>
      </c>
      <c r="P129" s="17" t="s">
        <v>625</v>
      </c>
      <c r="Q129" s="18" t="s">
        <v>626</v>
      </c>
      <c r="R129" s="19" t="s">
        <v>627</v>
      </c>
      <c r="S129" s="2" t="s">
        <v>55</v>
      </c>
      <c r="T129" s="2" t="s">
        <v>56</v>
      </c>
      <c r="U129" s="37" t="s">
        <v>47</v>
      </c>
      <c r="V129" s="20"/>
      <c r="W129" s="27">
        <v>41640.25</v>
      </c>
      <c r="X129" s="2" t="s">
        <v>57</v>
      </c>
      <c r="Y129" s="21" t="s">
        <v>58</v>
      </c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>
        <v>157022.69</v>
      </c>
      <c r="AM129" s="22">
        <v>135</v>
      </c>
      <c r="AN129" s="22"/>
      <c r="AO129" s="22"/>
      <c r="AP129" s="22"/>
      <c r="AQ129" s="22"/>
      <c r="AR129" s="22"/>
      <c r="AS129" s="22"/>
      <c r="AT129" s="22"/>
      <c r="AU129" s="22"/>
      <c r="AV129" s="22"/>
      <c r="AW129" s="23"/>
      <c r="AX129" s="24">
        <f t="shared" si="2"/>
        <v>157022.69</v>
      </c>
      <c r="AY129" s="25">
        <v>135</v>
      </c>
      <c r="AZ129" s="26"/>
    </row>
    <row r="130" spans="1:52" s="3" customFormat="1" ht="24.75" customHeight="1" x14ac:dyDescent="0.2">
      <c r="A130" s="15">
        <v>140</v>
      </c>
      <c r="B130" s="2" t="s">
        <v>36</v>
      </c>
      <c r="C130" s="2" t="s">
        <v>37</v>
      </c>
      <c r="D130" s="2" t="s">
        <v>38</v>
      </c>
      <c r="E130" s="2" t="s">
        <v>43</v>
      </c>
      <c r="F130" s="2" t="s">
        <v>37</v>
      </c>
      <c r="G130" s="2" t="s">
        <v>628</v>
      </c>
      <c r="H130" s="2" t="s">
        <v>143</v>
      </c>
      <c r="I130" s="2" t="s">
        <v>292</v>
      </c>
      <c r="J130" s="2" t="s">
        <v>47</v>
      </c>
      <c r="K130" s="29" t="s">
        <v>594</v>
      </c>
      <c r="L130" s="29" t="s">
        <v>629</v>
      </c>
      <c r="M130" s="2" t="s">
        <v>630</v>
      </c>
      <c r="N130" s="33" t="s">
        <v>631</v>
      </c>
      <c r="O130" s="16" t="s">
        <v>632</v>
      </c>
      <c r="P130" s="17" t="s">
        <v>633</v>
      </c>
      <c r="Q130" s="18" t="s">
        <v>634</v>
      </c>
      <c r="R130" s="19" t="s">
        <v>635</v>
      </c>
      <c r="S130" s="2" t="s">
        <v>55</v>
      </c>
      <c r="T130" s="2" t="s">
        <v>56</v>
      </c>
      <c r="U130" s="37" t="s">
        <v>47</v>
      </c>
      <c r="V130" s="20"/>
      <c r="W130" s="27">
        <v>41640.25</v>
      </c>
      <c r="X130" s="2" t="s">
        <v>57</v>
      </c>
      <c r="Y130" s="21" t="s">
        <v>58</v>
      </c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>
        <v>571901.36999999988</v>
      </c>
      <c r="AM130" s="22">
        <v>454</v>
      </c>
      <c r="AN130" s="22"/>
      <c r="AO130" s="22"/>
      <c r="AP130" s="22"/>
      <c r="AQ130" s="22"/>
      <c r="AR130" s="22"/>
      <c r="AS130" s="22"/>
      <c r="AT130" s="22"/>
      <c r="AU130" s="22"/>
      <c r="AV130" s="22"/>
      <c r="AW130" s="23"/>
      <c r="AX130" s="24">
        <f t="shared" si="2"/>
        <v>571901.36999999988</v>
      </c>
      <c r="AY130" s="25">
        <v>454</v>
      </c>
      <c r="AZ130" s="26"/>
    </row>
    <row r="131" spans="1:52" s="3" customFormat="1" ht="24.75" customHeight="1" x14ac:dyDescent="0.2">
      <c r="A131" s="15">
        <v>141</v>
      </c>
      <c r="B131" s="2" t="s">
        <v>36</v>
      </c>
      <c r="C131" s="2" t="s">
        <v>37</v>
      </c>
      <c r="D131" s="2" t="s">
        <v>38</v>
      </c>
      <c r="E131" s="2" t="s">
        <v>43</v>
      </c>
      <c r="F131" s="2" t="s">
        <v>37</v>
      </c>
      <c r="G131" s="2" t="s">
        <v>636</v>
      </c>
      <c r="H131" s="2" t="s">
        <v>186</v>
      </c>
      <c r="I131" s="2" t="s">
        <v>97</v>
      </c>
      <c r="J131" s="2" t="s">
        <v>47</v>
      </c>
      <c r="K131" s="29" t="s">
        <v>334</v>
      </c>
      <c r="L131" s="29" t="s">
        <v>637</v>
      </c>
      <c r="M131" s="2" t="s">
        <v>638</v>
      </c>
      <c r="N131" s="33" t="s">
        <v>639</v>
      </c>
      <c r="O131" s="16" t="s">
        <v>52</v>
      </c>
      <c r="P131" s="17" t="s">
        <v>640</v>
      </c>
      <c r="Q131" s="18" t="s">
        <v>641</v>
      </c>
      <c r="R131" s="19" t="s">
        <v>642</v>
      </c>
      <c r="S131" s="2" t="s">
        <v>55</v>
      </c>
      <c r="T131" s="2" t="s">
        <v>56</v>
      </c>
      <c r="U131" s="37" t="s">
        <v>47</v>
      </c>
      <c r="V131" s="20"/>
      <c r="W131" s="27">
        <v>41640.25</v>
      </c>
      <c r="X131" s="2" t="s">
        <v>57</v>
      </c>
      <c r="Y131" s="21" t="s">
        <v>58</v>
      </c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>
        <v>221075.16999999998</v>
      </c>
      <c r="AM131" s="22">
        <v>189</v>
      </c>
      <c r="AN131" s="22"/>
      <c r="AO131" s="22"/>
      <c r="AP131" s="22"/>
      <c r="AQ131" s="22"/>
      <c r="AR131" s="22"/>
      <c r="AS131" s="22"/>
      <c r="AT131" s="22"/>
      <c r="AU131" s="22"/>
      <c r="AV131" s="22"/>
      <c r="AW131" s="23"/>
      <c r="AX131" s="24">
        <f t="shared" si="2"/>
        <v>221075.16999999998</v>
      </c>
      <c r="AY131" s="25">
        <v>189</v>
      </c>
      <c r="AZ131" s="26"/>
    </row>
    <row r="132" spans="1:52" s="3" customFormat="1" ht="24.75" customHeight="1" x14ac:dyDescent="0.2">
      <c r="A132" s="15">
        <v>142</v>
      </c>
      <c r="B132" s="2" t="s">
        <v>36</v>
      </c>
      <c r="C132" s="2" t="s">
        <v>37</v>
      </c>
      <c r="D132" s="2" t="s">
        <v>38</v>
      </c>
      <c r="E132" s="2" t="s">
        <v>43</v>
      </c>
      <c r="F132" s="2" t="s">
        <v>37</v>
      </c>
      <c r="G132" s="2" t="s">
        <v>419</v>
      </c>
      <c r="H132" s="2" t="s">
        <v>299</v>
      </c>
      <c r="I132" s="2" t="s">
        <v>260</v>
      </c>
      <c r="J132" s="2" t="s">
        <v>47</v>
      </c>
      <c r="K132" s="29" t="s">
        <v>334</v>
      </c>
      <c r="L132" s="29" t="s">
        <v>643</v>
      </c>
      <c r="M132" s="2" t="s">
        <v>644</v>
      </c>
      <c r="N132" s="33" t="s">
        <v>639</v>
      </c>
      <c r="O132" s="16" t="s">
        <v>52</v>
      </c>
      <c r="P132" s="17" t="s">
        <v>640</v>
      </c>
      <c r="Q132" s="18" t="s">
        <v>641</v>
      </c>
      <c r="R132" s="19" t="s">
        <v>642</v>
      </c>
      <c r="S132" s="2" t="s">
        <v>55</v>
      </c>
      <c r="T132" s="2" t="s">
        <v>56</v>
      </c>
      <c r="U132" s="37" t="s">
        <v>47</v>
      </c>
      <c r="V132" s="20"/>
      <c r="W132" s="27">
        <v>41640.25</v>
      </c>
      <c r="X132" s="2" t="s">
        <v>57</v>
      </c>
      <c r="Y132" s="21" t="s">
        <v>68</v>
      </c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>
        <v>56416.9</v>
      </c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3"/>
      <c r="AX132" s="24">
        <f t="shared" si="2"/>
        <v>56416.9</v>
      </c>
      <c r="AY132" s="25"/>
      <c r="AZ132" s="26"/>
    </row>
    <row r="133" spans="1:52" s="3" customFormat="1" ht="24.75" customHeight="1" x14ac:dyDescent="0.2">
      <c r="A133" s="15">
        <v>143</v>
      </c>
      <c r="B133" s="2" t="s">
        <v>36</v>
      </c>
      <c r="C133" s="2" t="s">
        <v>37</v>
      </c>
      <c r="D133" s="2" t="s">
        <v>38</v>
      </c>
      <c r="E133" s="2" t="s">
        <v>43</v>
      </c>
      <c r="F133" s="2" t="s">
        <v>37</v>
      </c>
      <c r="G133" s="2" t="s">
        <v>645</v>
      </c>
      <c r="H133" s="2" t="s">
        <v>248</v>
      </c>
      <c r="I133" s="2" t="s">
        <v>611</v>
      </c>
      <c r="J133" s="2" t="s">
        <v>47</v>
      </c>
      <c r="K133" s="29" t="s">
        <v>334</v>
      </c>
      <c r="L133" s="29" t="s">
        <v>646</v>
      </c>
      <c r="M133" s="2" t="s">
        <v>647</v>
      </c>
      <c r="N133" s="33" t="s">
        <v>639</v>
      </c>
      <c r="O133" s="16" t="s">
        <v>52</v>
      </c>
      <c r="P133" s="17" t="s">
        <v>640</v>
      </c>
      <c r="Q133" s="18" t="s">
        <v>641</v>
      </c>
      <c r="R133" s="19" t="s">
        <v>642</v>
      </c>
      <c r="S133" s="2" t="s">
        <v>55</v>
      </c>
      <c r="T133" s="2" t="s">
        <v>56</v>
      </c>
      <c r="U133" s="37" t="s">
        <v>47</v>
      </c>
      <c r="V133" s="20"/>
      <c r="W133" s="27">
        <v>41640.25</v>
      </c>
      <c r="X133" s="2" t="s">
        <v>57</v>
      </c>
      <c r="Y133" s="21" t="s">
        <v>58</v>
      </c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>
        <v>237952.02000000002</v>
      </c>
      <c r="AM133" s="22">
        <v>203</v>
      </c>
      <c r="AN133" s="22"/>
      <c r="AO133" s="22"/>
      <c r="AP133" s="22"/>
      <c r="AQ133" s="22"/>
      <c r="AR133" s="22"/>
      <c r="AS133" s="22"/>
      <c r="AT133" s="22"/>
      <c r="AU133" s="22"/>
      <c r="AV133" s="22"/>
      <c r="AW133" s="23"/>
      <c r="AX133" s="24">
        <f t="shared" si="2"/>
        <v>237952.02000000002</v>
      </c>
      <c r="AY133" s="25">
        <v>203</v>
      </c>
      <c r="AZ133" s="26"/>
    </row>
    <row r="134" spans="1:52" s="3" customFormat="1" ht="24.75" customHeight="1" x14ac:dyDescent="0.2">
      <c r="A134" s="15">
        <v>144</v>
      </c>
      <c r="B134" s="2" t="s">
        <v>36</v>
      </c>
      <c r="C134" s="2" t="s">
        <v>37</v>
      </c>
      <c r="D134" s="2" t="s">
        <v>38</v>
      </c>
      <c r="E134" s="2" t="s">
        <v>43</v>
      </c>
      <c r="F134" s="2" t="s">
        <v>37</v>
      </c>
      <c r="G134" s="2" t="s">
        <v>645</v>
      </c>
      <c r="H134" s="2" t="s">
        <v>242</v>
      </c>
      <c r="I134" s="2" t="s">
        <v>292</v>
      </c>
      <c r="J134" s="2" t="s">
        <v>47</v>
      </c>
      <c r="K134" s="29" t="s">
        <v>334</v>
      </c>
      <c r="L134" s="29" t="s">
        <v>648</v>
      </c>
      <c r="M134" s="2" t="s">
        <v>649</v>
      </c>
      <c r="N134" s="33" t="s">
        <v>639</v>
      </c>
      <c r="O134" s="16" t="s">
        <v>52</v>
      </c>
      <c r="P134" s="17" t="s">
        <v>640</v>
      </c>
      <c r="Q134" s="18" t="s">
        <v>641</v>
      </c>
      <c r="R134" s="19" t="s">
        <v>642</v>
      </c>
      <c r="S134" s="2" t="s">
        <v>55</v>
      </c>
      <c r="T134" s="2" t="s">
        <v>56</v>
      </c>
      <c r="U134" s="37" t="s">
        <v>47</v>
      </c>
      <c r="V134" s="20"/>
      <c r="W134" s="27">
        <v>41640.25</v>
      </c>
      <c r="X134" s="2" t="s">
        <v>57</v>
      </c>
      <c r="Y134" s="21" t="s">
        <v>58</v>
      </c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>
        <v>249100.81000000003</v>
      </c>
      <c r="AM134" s="22">
        <v>213</v>
      </c>
      <c r="AN134" s="22"/>
      <c r="AO134" s="22"/>
      <c r="AP134" s="22"/>
      <c r="AQ134" s="22"/>
      <c r="AR134" s="22"/>
      <c r="AS134" s="22"/>
      <c r="AT134" s="22"/>
      <c r="AU134" s="22"/>
      <c r="AV134" s="22"/>
      <c r="AW134" s="23"/>
      <c r="AX134" s="24">
        <f t="shared" si="2"/>
        <v>249100.81000000003</v>
      </c>
      <c r="AY134" s="25">
        <v>213</v>
      </c>
      <c r="AZ134" s="26"/>
    </row>
    <row r="135" spans="1:52" s="3" customFormat="1" ht="24.75" customHeight="1" x14ac:dyDescent="0.2">
      <c r="A135" s="15">
        <v>145</v>
      </c>
      <c r="B135" s="2" t="s">
        <v>36</v>
      </c>
      <c r="C135" s="2" t="s">
        <v>37</v>
      </c>
      <c r="D135" s="2" t="s">
        <v>38</v>
      </c>
      <c r="E135" s="2" t="s">
        <v>43</v>
      </c>
      <c r="F135" s="2" t="s">
        <v>37</v>
      </c>
      <c r="G135" s="2" t="s">
        <v>650</v>
      </c>
      <c r="H135" s="2" t="s">
        <v>395</v>
      </c>
      <c r="I135" s="2" t="s">
        <v>409</v>
      </c>
      <c r="J135" s="2" t="s">
        <v>47</v>
      </c>
      <c r="K135" s="29" t="s">
        <v>334</v>
      </c>
      <c r="L135" s="29" t="s">
        <v>651</v>
      </c>
      <c r="M135" s="2" t="s">
        <v>652</v>
      </c>
      <c r="N135" s="33" t="s">
        <v>639</v>
      </c>
      <c r="O135" s="16" t="s">
        <v>52</v>
      </c>
      <c r="P135" s="17" t="s">
        <v>640</v>
      </c>
      <c r="Q135" s="18" t="s">
        <v>641</v>
      </c>
      <c r="R135" s="19" t="s">
        <v>642</v>
      </c>
      <c r="S135" s="2" t="s">
        <v>55</v>
      </c>
      <c r="T135" s="2" t="s">
        <v>56</v>
      </c>
      <c r="U135" s="37" t="s">
        <v>47</v>
      </c>
      <c r="V135" s="20"/>
      <c r="W135" s="27">
        <v>41640.25</v>
      </c>
      <c r="X135" s="2" t="s">
        <v>57</v>
      </c>
      <c r="Y135" s="21" t="s">
        <v>58</v>
      </c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>
        <v>66821.039999999994</v>
      </c>
      <c r="AM135" s="22">
        <v>57</v>
      </c>
      <c r="AN135" s="22"/>
      <c r="AO135" s="22"/>
      <c r="AP135" s="22"/>
      <c r="AQ135" s="22"/>
      <c r="AR135" s="22"/>
      <c r="AS135" s="22"/>
      <c r="AT135" s="22"/>
      <c r="AU135" s="22"/>
      <c r="AV135" s="22"/>
      <c r="AW135" s="23"/>
      <c r="AX135" s="24">
        <f t="shared" si="2"/>
        <v>66821.039999999994</v>
      </c>
      <c r="AY135" s="25">
        <v>57</v>
      </c>
      <c r="AZ135" s="26"/>
    </row>
    <row r="136" spans="1:52" s="3" customFormat="1" ht="24.75" customHeight="1" x14ac:dyDescent="0.2">
      <c r="A136" s="15">
        <v>146</v>
      </c>
      <c r="B136" s="2" t="s">
        <v>36</v>
      </c>
      <c r="C136" s="2" t="s">
        <v>37</v>
      </c>
      <c r="D136" s="2" t="s">
        <v>38</v>
      </c>
      <c r="E136" s="2" t="s">
        <v>43</v>
      </c>
      <c r="F136" s="2" t="s">
        <v>37</v>
      </c>
      <c r="G136" s="2" t="s">
        <v>118</v>
      </c>
      <c r="H136" s="2" t="s">
        <v>314</v>
      </c>
      <c r="I136" s="2" t="s">
        <v>89</v>
      </c>
      <c r="J136" s="2" t="s">
        <v>47</v>
      </c>
      <c r="K136" s="29" t="s">
        <v>334</v>
      </c>
      <c r="L136" s="29" t="s">
        <v>653</v>
      </c>
      <c r="M136" s="2" t="s">
        <v>654</v>
      </c>
      <c r="N136" s="33" t="s">
        <v>639</v>
      </c>
      <c r="O136" s="16" t="s">
        <v>52</v>
      </c>
      <c r="P136" s="17" t="s">
        <v>640</v>
      </c>
      <c r="Q136" s="18" t="s">
        <v>641</v>
      </c>
      <c r="R136" s="19" t="s">
        <v>642</v>
      </c>
      <c r="S136" s="2" t="s">
        <v>55</v>
      </c>
      <c r="T136" s="2" t="s">
        <v>56</v>
      </c>
      <c r="U136" s="37" t="s">
        <v>47</v>
      </c>
      <c r="V136" s="20"/>
      <c r="W136" s="27">
        <v>41640.25</v>
      </c>
      <c r="X136" s="2" t="s">
        <v>57</v>
      </c>
      <c r="Y136" s="21" t="s">
        <v>68</v>
      </c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>
        <v>40485.949999999997</v>
      </c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3"/>
      <c r="AX136" s="24">
        <f t="shared" si="2"/>
        <v>40485.949999999997</v>
      </c>
      <c r="AY136" s="25"/>
      <c r="AZ136" s="26"/>
    </row>
    <row r="137" spans="1:52" s="3" customFormat="1" ht="24.75" customHeight="1" x14ac:dyDescent="0.2">
      <c r="A137" s="15">
        <v>147</v>
      </c>
      <c r="B137" s="2" t="s">
        <v>36</v>
      </c>
      <c r="C137" s="2" t="s">
        <v>37</v>
      </c>
      <c r="D137" s="2" t="s">
        <v>38</v>
      </c>
      <c r="E137" s="2" t="s">
        <v>43</v>
      </c>
      <c r="F137" s="2" t="s">
        <v>37</v>
      </c>
      <c r="G137" s="2" t="s">
        <v>372</v>
      </c>
      <c r="H137" s="2" t="s">
        <v>103</v>
      </c>
      <c r="I137" s="2" t="s">
        <v>253</v>
      </c>
      <c r="J137" s="2" t="s">
        <v>47</v>
      </c>
      <c r="K137" s="29" t="s">
        <v>334</v>
      </c>
      <c r="L137" s="29" t="s">
        <v>655</v>
      </c>
      <c r="M137" s="2" t="s">
        <v>656</v>
      </c>
      <c r="N137" s="33" t="s">
        <v>639</v>
      </c>
      <c r="O137" s="16" t="s">
        <v>52</v>
      </c>
      <c r="P137" s="17" t="s">
        <v>640</v>
      </c>
      <c r="Q137" s="18" t="s">
        <v>641</v>
      </c>
      <c r="R137" s="19" t="s">
        <v>642</v>
      </c>
      <c r="S137" s="2" t="s">
        <v>55</v>
      </c>
      <c r="T137" s="2" t="s">
        <v>56</v>
      </c>
      <c r="U137" s="37" t="s">
        <v>47</v>
      </c>
      <c r="V137" s="20"/>
      <c r="W137" s="27">
        <v>41640.25</v>
      </c>
      <c r="X137" s="2" t="s">
        <v>57</v>
      </c>
      <c r="Y137" s="21" t="s">
        <v>68</v>
      </c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>
        <v>9611.91</v>
      </c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3"/>
      <c r="AX137" s="24">
        <f t="shared" si="2"/>
        <v>9611.91</v>
      </c>
      <c r="AY137" s="25"/>
      <c r="AZ137" s="26"/>
    </row>
    <row r="138" spans="1:52" s="3" customFormat="1" ht="24.75" customHeight="1" x14ac:dyDescent="0.2">
      <c r="A138" s="15">
        <v>148</v>
      </c>
      <c r="B138" s="2" t="s">
        <v>36</v>
      </c>
      <c r="C138" s="2" t="s">
        <v>37</v>
      </c>
      <c r="D138" s="2" t="s">
        <v>38</v>
      </c>
      <c r="E138" s="2" t="s">
        <v>43</v>
      </c>
      <c r="F138" s="2" t="s">
        <v>37</v>
      </c>
      <c r="G138" s="2" t="s">
        <v>608</v>
      </c>
      <c r="H138" s="2" t="s">
        <v>657</v>
      </c>
      <c r="I138" s="2" t="s">
        <v>124</v>
      </c>
      <c r="J138" s="2" t="s">
        <v>47</v>
      </c>
      <c r="K138" s="29" t="s">
        <v>436</v>
      </c>
      <c r="L138" s="29" t="s">
        <v>658</v>
      </c>
      <c r="M138" s="2" t="s">
        <v>659</v>
      </c>
      <c r="N138" s="33" t="s">
        <v>660</v>
      </c>
      <c r="O138" s="16" t="s">
        <v>661</v>
      </c>
      <c r="P138" s="17" t="s">
        <v>662</v>
      </c>
      <c r="Q138" s="18" t="s">
        <v>663</v>
      </c>
      <c r="R138" s="19" t="s">
        <v>664</v>
      </c>
      <c r="S138" s="2" t="s">
        <v>55</v>
      </c>
      <c r="T138" s="2" t="s">
        <v>56</v>
      </c>
      <c r="U138" s="37" t="s">
        <v>47</v>
      </c>
      <c r="V138" s="20"/>
      <c r="W138" s="27">
        <v>41640.25</v>
      </c>
      <c r="X138" s="2" t="s">
        <v>57</v>
      </c>
      <c r="Y138" s="21" t="s">
        <v>58</v>
      </c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>
        <v>99876.97</v>
      </c>
      <c r="AM138" s="22">
        <v>85</v>
      </c>
      <c r="AN138" s="22"/>
      <c r="AO138" s="22"/>
      <c r="AP138" s="22"/>
      <c r="AQ138" s="22"/>
      <c r="AR138" s="22"/>
      <c r="AS138" s="22"/>
      <c r="AT138" s="22"/>
      <c r="AU138" s="22"/>
      <c r="AV138" s="22"/>
      <c r="AW138" s="23"/>
      <c r="AX138" s="24">
        <f t="shared" si="2"/>
        <v>99876.97</v>
      </c>
      <c r="AY138" s="25">
        <v>85</v>
      </c>
      <c r="AZ138" s="26"/>
    </row>
    <row r="139" spans="1:52" s="3" customFormat="1" ht="24.75" customHeight="1" x14ac:dyDescent="0.2">
      <c r="A139" s="15">
        <v>149</v>
      </c>
      <c r="B139" s="2" t="s">
        <v>36</v>
      </c>
      <c r="C139" s="2" t="s">
        <v>37</v>
      </c>
      <c r="D139" s="2" t="s">
        <v>38</v>
      </c>
      <c r="E139" s="2" t="s">
        <v>43</v>
      </c>
      <c r="F139" s="2" t="s">
        <v>37</v>
      </c>
      <c r="G139" s="2" t="s">
        <v>213</v>
      </c>
      <c r="H139" s="2" t="s">
        <v>665</v>
      </c>
      <c r="I139" s="2" t="s">
        <v>46</v>
      </c>
      <c r="J139" s="2" t="s">
        <v>47</v>
      </c>
      <c r="K139" s="29" t="s">
        <v>666</v>
      </c>
      <c r="L139" s="29" t="s">
        <v>667</v>
      </c>
      <c r="M139" s="2" t="s">
        <v>668</v>
      </c>
      <c r="N139" s="33" t="s">
        <v>669</v>
      </c>
      <c r="O139" s="16" t="s">
        <v>670</v>
      </c>
      <c r="P139" s="17" t="s">
        <v>671</v>
      </c>
      <c r="Q139" s="18" t="s">
        <v>672</v>
      </c>
      <c r="R139" s="19" t="s">
        <v>673</v>
      </c>
      <c r="S139" s="2" t="s">
        <v>55</v>
      </c>
      <c r="T139" s="2" t="s">
        <v>56</v>
      </c>
      <c r="U139" s="37" t="s">
        <v>47</v>
      </c>
      <c r="V139" s="20"/>
      <c r="W139" s="27">
        <v>41640.25</v>
      </c>
      <c r="X139" s="2" t="s">
        <v>57</v>
      </c>
      <c r="Y139" s="21" t="s">
        <v>58</v>
      </c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>
        <v>120214.38999999998</v>
      </c>
      <c r="AM139" s="22">
        <v>104</v>
      </c>
      <c r="AN139" s="22"/>
      <c r="AO139" s="22"/>
      <c r="AP139" s="22"/>
      <c r="AQ139" s="22"/>
      <c r="AR139" s="22"/>
      <c r="AS139" s="22"/>
      <c r="AT139" s="22"/>
      <c r="AU139" s="22"/>
      <c r="AV139" s="22"/>
      <c r="AW139" s="23"/>
      <c r="AX139" s="24">
        <f t="shared" si="2"/>
        <v>120214.38999999998</v>
      </c>
      <c r="AY139" s="25">
        <v>104</v>
      </c>
      <c r="AZ139" s="26"/>
    </row>
    <row r="140" spans="1:52" s="3" customFormat="1" ht="24.75" customHeight="1" x14ac:dyDescent="0.2">
      <c r="A140" s="15">
        <v>150</v>
      </c>
      <c r="B140" s="2" t="s">
        <v>36</v>
      </c>
      <c r="C140" s="2" t="s">
        <v>37</v>
      </c>
      <c r="D140" s="2" t="s">
        <v>38</v>
      </c>
      <c r="E140" s="2" t="s">
        <v>43</v>
      </c>
      <c r="F140" s="2" t="s">
        <v>37</v>
      </c>
      <c r="G140" s="2" t="s">
        <v>213</v>
      </c>
      <c r="H140" s="2" t="s">
        <v>674</v>
      </c>
      <c r="I140" s="2" t="s">
        <v>38</v>
      </c>
      <c r="J140" s="2" t="s">
        <v>47</v>
      </c>
      <c r="K140" s="29" t="s">
        <v>666</v>
      </c>
      <c r="L140" s="29" t="s">
        <v>667</v>
      </c>
      <c r="M140" s="2" t="s">
        <v>668</v>
      </c>
      <c r="N140" s="33" t="s">
        <v>669</v>
      </c>
      <c r="O140" s="16" t="s">
        <v>670</v>
      </c>
      <c r="P140" s="17" t="s">
        <v>671</v>
      </c>
      <c r="Q140" s="18" t="s">
        <v>672</v>
      </c>
      <c r="R140" s="19" t="s">
        <v>673</v>
      </c>
      <c r="S140" s="2" t="s">
        <v>55</v>
      </c>
      <c r="T140" s="2" t="s">
        <v>56</v>
      </c>
      <c r="U140" s="37" t="s">
        <v>47</v>
      </c>
      <c r="V140" s="20"/>
      <c r="W140" s="27">
        <v>41640.25</v>
      </c>
      <c r="X140" s="2" t="s">
        <v>57</v>
      </c>
      <c r="Y140" s="21" t="s">
        <v>58</v>
      </c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>
        <v>120923.59999999999</v>
      </c>
      <c r="AM140" s="22">
        <v>103</v>
      </c>
      <c r="AN140" s="22"/>
      <c r="AO140" s="22"/>
      <c r="AP140" s="22"/>
      <c r="AQ140" s="22"/>
      <c r="AR140" s="22"/>
      <c r="AS140" s="22"/>
      <c r="AT140" s="22"/>
      <c r="AU140" s="22"/>
      <c r="AV140" s="22"/>
      <c r="AW140" s="23"/>
      <c r="AX140" s="24">
        <f t="shared" si="2"/>
        <v>120923.59999999999</v>
      </c>
      <c r="AY140" s="25">
        <v>103</v>
      </c>
      <c r="AZ140" s="26"/>
    </row>
    <row r="141" spans="1:52" s="3" customFormat="1" ht="24.75" customHeight="1" x14ac:dyDescent="0.2">
      <c r="A141" s="15">
        <v>151</v>
      </c>
      <c r="B141" s="2" t="s">
        <v>36</v>
      </c>
      <c r="C141" s="2" t="s">
        <v>37</v>
      </c>
      <c r="D141" s="2" t="s">
        <v>38</v>
      </c>
      <c r="E141" s="2" t="s">
        <v>43</v>
      </c>
      <c r="F141" s="2" t="s">
        <v>37</v>
      </c>
      <c r="G141" s="2" t="s">
        <v>69</v>
      </c>
      <c r="H141" s="2" t="s">
        <v>36</v>
      </c>
      <c r="I141" s="2" t="s">
        <v>217</v>
      </c>
      <c r="J141" s="2" t="s">
        <v>47</v>
      </c>
      <c r="K141" s="29" t="s">
        <v>436</v>
      </c>
      <c r="L141" s="29" t="s">
        <v>675</v>
      </c>
      <c r="M141" s="2" t="s">
        <v>676</v>
      </c>
      <c r="N141" s="33" t="s">
        <v>677</v>
      </c>
      <c r="O141" s="16" t="s">
        <v>678</v>
      </c>
      <c r="P141" s="17" t="s">
        <v>679</v>
      </c>
      <c r="Q141" s="18" t="s">
        <v>680</v>
      </c>
      <c r="R141" s="19" t="s">
        <v>681</v>
      </c>
      <c r="S141" s="2" t="s">
        <v>55</v>
      </c>
      <c r="T141" s="2" t="s">
        <v>56</v>
      </c>
      <c r="U141" s="37" t="s">
        <v>47</v>
      </c>
      <c r="V141" s="20"/>
      <c r="W141" s="27">
        <v>41640.25</v>
      </c>
      <c r="X141" s="2" t="s">
        <v>57</v>
      </c>
      <c r="Y141" s="21" t="s">
        <v>68</v>
      </c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>
        <v>5071.3</v>
      </c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3"/>
      <c r="AX141" s="24">
        <f t="shared" si="2"/>
        <v>5071.3</v>
      </c>
      <c r="AY141" s="25"/>
      <c r="AZ141" s="26"/>
    </row>
    <row r="142" spans="1:52" s="3" customFormat="1" ht="24.75" customHeight="1" x14ac:dyDescent="0.2">
      <c r="A142" s="15">
        <v>152</v>
      </c>
      <c r="B142" s="2" t="s">
        <v>36</v>
      </c>
      <c r="C142" s="2" t="s">
        <v>37</v>
      </c>
      <c r="D142" s="2" t="s">
        <v>38</v>
      </c>
      <c r="E142" s="2" t="s">
        <v>43</v>
      </c>
      <c r="F142" s="2" t="s">
        <v>37</v>
      </c>
      <c r="G142" s="2" t="s">
        <v>69</v>
      </c>
      <c r="H142" s="2" t="s">
        <v>299</v>
      </c>
      <c r="I142" s="2" t="s">
        <v>46</v>
      </c>
      <c r="J142" s="2" t="s">
        <v>47</v>
      </c>
      <c r="K142" s="29" t="s">
        <v>120</v>
      </c>
      <c r="L142" s="29" t="s">
        <v>682</v>
      </c>
      <c r="M142" s="2" t="s">
        <v>683</v>
      </c>
      <c r="N142" s="33" t="s">
        <v>684</v>
      </c>
      <c r="O142" s="16" t="s">
        <v>685</v>
      </c>
      <c r="P142" s="17" t="s">
        <v>686</v>
      </c>
      <c r="Q142" s="18" t="s">
        <v>687</v>
      </c>
      <c r="R142" s="19" t="s">
        <v>688</v>
      </c>
      <c r="S142" s="2" t="s">
        <v>55</v>
      </c>
      <c r="T142" s="2" t="s">
        <v>56</v>
      </c>
      <c r="U142" s="37" t="s">
        <v>47</v>
      </c>
      <c r="V142" s="20"/>
      <c r="W142" s="27">
        <v>41640.25</v>
      </c>
      <c r="X142" s="2" t="s">
        <v>57</v>
      </c>
      <c r="Y142" s="21" t="s">
        <v>68</v>
      </c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>
        <v>5897.0800000000008</v>
      </c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3"/>
      <c r="AX142" s="24">
        <f t="shared" si="2"/>
        <v>5897.0800000000008</v>
      </c>
      <c r="AY142" s="25"/>
      <c r="AZ142" s="26"/>
    </row>
    <row r="143" spans="1:52" s="3" customFormat="1" ht="24.75" customHeight="1" x14ac:dyDescent="0.2">
      <c r="A143" s="15">
        <v>153</v>
      </c>
      <c r="B143" s="2" t="s">
        <v>36</v>
      </c>
      <c r="C143" s="2" t="s">
        <v>37</v>
      </c>
      <c r="D143" s="2" t="s">
        <v>38</v>
      </c>
      <c r="E143" s="2" t="s">
        <v>43</v>
      </c>
      <c r="F143" s="2" t="s">
        <v>37</v>
      </c>
      <c r="G143" s="2" t="s">
        <v>689</v>
      </c>
      <c r="H143" s="2" t="s">
        <v>453</v>
      </c>
      <c r="I143" s="2" t="s">
        <v>38</v>
      </c>
      <c r="J143" s="2" t="s">
        <v>47</v>
      </c>
      <c r="K143" s="29" t="s">
        <v>334</v>
      </c>
      <c r="L143" s="29" t="s">
        <v>690</v>
      </c>
      <c r="M143" s="2" t="s">
        <v>691</v>
      </c>
      <c r="N143" s="33" t="s">
        <v>692</v>
      </c>
      <c r="O143" s="16" t="s">
        <v>693</v>
      </c>
      <c r="P143" s="17" t="s">
        <v>694</v>
      </c>
      <c r="Q143" s="18" t="s">
        <v>695</v>
      </c>
      <c r="R143" s="19" t="s">
        <v>696</v>
      </c>
      <c r="S143" s="2" t="s">
        <v>55</v>
      </c>
      <c r="T143" s="2" t="s">
        <v>56</v>
      </c>
      <c r="U143" s="37" t="s">
        <v>47</v>
      </c>
      <c r="V143" s="20"/>
      <c r="W143" s="27">
        <v>41640.25</v>
      </c>
      <c r="X143" s="2" t="s">
        <v>57</v>
      </c>
      <c r="Y143" s="21" t="s">
        <v>68</v>
      </c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>
        <v>3969.58</v>
      </c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3"/>
      <c r="AX143" s="24">
        <f t="shared" si="2"/>
        <v>3969.58</v>
      </c>
      <c r="AY143" s="25"/>
      <c r="AZ143" s="26"/>
    </row>
    <row r="144" spans="1:52" s="3" customFormat="1" ht="24.75" customHeight="1" x14ac:dyDescent="0.2">
      <c r="A144" s="15">
        <v>154</v>
      </c>
      <c r="B144" s="2" t="s">
        <v>36</v>
      </c>
      <c r="C144" s="2" t="s">
        <v>37</v>
      </c>
      <c r="D144" s="2" t="s">
        <v>38</v>
      </c>
      <c r="E144" s="2" t="s">
        <v>43</v>
      </c>
      <c r="F144" s="2" t="s">
        <v>37</v>
      </c>
      <c r="G144" s="2" t="s">
        <v>608</v>
      </c>
      <c r="H144" s="2" t="s">
        <v>111</v>
      </c>
      <c r="I144" s="2" t="s">
        <v>217</v>
      </c>
      <c r="J144" s="2" t="s">
        <v>47</v>
      </c>
      <c r="K144" s="29" t="s">
        <v>666</v>
      </c>
      <c r="L144" s="29" t="s">
        <v>697</v>
      </c>
      <c r="M144" s="2" t="s">
        <v>698</v>
      </c>
      <c r="N144" s="33" t="s">
        <v>699</v>
      </c>
      <c r="O144" s="16" t="s">
        <v>700</v>
      </c>
      <c r="P144" s="17" t="s">
        <v>701</v>
      </c>
      <c r="Q144" s="18" t="s">
        <v>702</v>
      </c>
      <c r="R144" s="19" t="s">
        <v>703</v>
      </c>
      <c r="S144" s="2" t="s">
        <v>55</v>
      </c>
      <c r="T144" s="2" t="s">
        <v>56</v>
      </c>
      <c r="U144" s="37" t="s">
        <v>47</v>
      </c>
      <c r="V144" s="20"/>
      <c r="W144" s="27">
        <v>41640.25</v>
      </c>
      <c r="X144" s="2" t="s">
        <v>57</v>
      </c>
      <c r="Y144" s="21" t="s">
        <v>58</v>
      </c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>
        <v>479978.53</v>
      </c>
      <c r="AM144" s="22">
        <v>405</v>
      </c>
      <c r="AN144" s="22"/>
      <c r="AO144" s="22"/>
      <c r="AP144" s="22"/>
      <c r="AQ144" s="22"/>
      <c r="AR144" s="22"/>
      <c r="AS144" s="22"/>
      <c r="AT144" s="22"/>
      <c r="AU144" s="22"/>
      <c r="AV144" s="22"/>
      <c r="AW144" s="23"/>
      <c r="AX144" s="24">
        <f t="shared" si="2"/>
        <v>479978.53</v>
      </c>
      <c r="AY144" s="25">
        <v>405</v>
      </c>
      <c r="AZ144" s="26"/>
    </row>
    <row r="145" spans="1:52" s="3" customFormat="1" ht="24.75" customHeight="1" x14ac:dyDescent="0.2">
      <c r="A145" s="15">
        <v>155</v>
      </c>
      <c r="B145" s="2" t="s">
        <v>36</v>
      </c>
      <c r="C145" s="2" t="s">
        <v>37</v>
      </c>
      <c r="D145" s="2" t="s">
        <v>38</v>
      </c>
      <c r="E145" s="2" t="s">
        <v>43</v>
      </c>
      <c r="F145" s="2" t="s">
        <v>37</v>
      </c>
      <c r="G145" s="2" t="s">
        <v>243</v>
      </c>
      <c r="H145" s="2" t="s">
        <v>174</v>
      </c>
      <c r="I145" s="2" t="s">
        <v>591</v>
      </c>
      <c r="J145" s="2" t="s">
        <v>47</v>
      </c>
      <c r="K145" s="29" t="s">
        <v>120</v>
      </c>
      <c r="L145" s="29" t="s">
        <v>704</v>
      </c>
      <c r="M145" s="2" t="s">
        <v>705</v>
      </c>
      <c r="N145" s="33" t="s">
        <v>706</v>
      </c>
      <c r="O145" s="16" t="s">
        <v>707</v>
      </c>
      <c r="P145" s="17" t="s">
        <v>708</v>
      </c>
      <c r="Q145" s="18" t="s">
        <v>709</v>
      </c>
      <c r="R145" s="19" t="s">
        <v>710</v>
      </c>
      <c r="S145" s="2" t="s">
        <v>55</v>
      </c>
      <c r="T145" s="2" t="s">
        <v>56</v>
      </c>
      <c r="U145" s="37" t="s">
        <v>47</v>
      </c>
      <c r="V145" s="20"/>
      <c r="W145" s="27">
        <v>41640.25</v>
      </c>
      <c r="X145" s="2" t="s">
        <v>57</v>
      </c>
      <c r="Y145" s="21" t="s">
        <v>58</v>
      </c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>
        <v>295964.82</v>
      </c>
      <c r="AM145" s="22">
        <v>253</v>
      </c>
      <c r="AN145" s="22"/>
      <c r="AO145" s="22"/>
      <c r="AP145" s="22"/>
      <c r="AQ145" s="22"/>
      <c r="AR145" s="22"/>
      <c r="AS145" s="22"/>
      <c r="AT145" s="22"/>
      <c r="AU145" s="22"/>
      <c r="AV145" s="22"/>
      <c r="AW145" s="23"/>
      <c r="AX145" s="24">
        <f t="shared" si="2"/>
        <v>295964.82</v>
      </c>
      <c r="AY145" s="25">
        <v>253</v>
      </c>
      <c r="AZ145" s="26"/>
    </row>
    <row r="146" spans="1:52" s="3" customFormat="1" ht="24.75" customHeight="1" x14ac:dyDescent="0.2">
      <c r="A146" s="15">
        <v>156</v>
      </c>
      <c r="B146" s="2" t="s">
        <v>36</v>
      </c>
      <c r="C146" s="2" t="s">
        <v>37</v>
      </c>
      <c r="D146" s="2" t="s">
        <v>38</v>
      </c>
      <c r="E146" s="2" t="s">
        <v>43</v>
      </c>
      <c r="F146" s="2" t="s">
        <v>37</v>
      </c>
      <c r="G146" s="2" t="s">
        <v>341</v>
      </c>
      <c r="H146" s="2" t="s">
        <v>711</v>
      </c>
      <c r="I146" s="2" t="s">
        <v>38</v>
      </c>
      <c r="J146" s="2" t="s">
        <v>47</v>
      </c>
      <c r="K146" s="29" t="s">
        <v>120</v>
      </c>
      <c r="L146" s="29" t="s">
        <v>712</v>
      </c>
      <c r="M146" s="2" t="s">
        <v>713</v>
      </c>
      <c r="N146" s="33" t="s">
        <v>706</v>
      </c>
      <c r="O146" s="16" t="s">
        <v>707</v>
      </c>
      <c r="P146" s="17" t="s">
        <v>708</v>
      </c>
      <c r="Q146" s="18" t="s">
        <v>709</v>
      </c>
      <c r="R146" s="19" t="s">
        <v>710</v>
      </c>
      <c r="S146" s="2" t="s">
        <v>55</v>
      </c>
      <c r="T146" s="2" t="s">
        <v>56</v>
      </c>
      <c r="U146" s="37" t="s">
        <v>47</v>
      </c>
      <c r="V146" s="20"/>
      <c r="W146" s="27">
        <v>41640.25</v>
      </c>
      <c r="X146" s="2" t="s">
        <v>57</v>
      </c>
      <c r="Y146" s="21" t="s">
        <v>58</v>
      </c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>
        <v>81097.87</v>
      </c>
      <c r="AM146" s="22">
        <v>69</v>
      </c>
      <c r="AN146" s="22"/>
      <c r="AO146" s="22"/>
      <c r="AP146" s="22"/>
      <c r="AQ146" s="22"/>
      <c r="AR146" s="22"/>
      <c r="AS146" s="22"/>
      <c r="AT146" s="22"/>
      <c r="AU146" s="22"/>
      <c r="AV146" s="22"/>
      <c r="AW146" s="23"/>
      <c r="AX146" s="24">
        <f t="shared" si="2"/>
        <v>81097.87</v>
      </c>
      <c r="AY146" s="25">
        <v>69</v>
      </c>
      <c r="AZ146" s="26"/>
    </row>
    <row r="147" spans="1:52" s="3" customFormat="1" ht="24.75" customHeight="1" x14ac:dyDescent="0.2">
      <c r="A147" s="15">
        <v>157</v>
      </c>
      <c r="B147" s="2" t="s">
        <v>36</v>
      </c>
      <c r="C147" s="2" t="s">
        <v>37</v>
      </c>
      <c r="D147" s="2" t="s">
        <v>38</v>
      </c>
      <c r="E147" s="2" t="s">
        <v>43</v>
      </c>
      <c r="F147" s="2" t="s">
        <v>37</v>
      </c>
      <c r="G147" s="2" t="s">
        <v>118</v>
      </c>
      <c r="H147" s="2" t="s">
        <v>714</v>
      </c>
      <c r="I147" s="2" t="s">
        <v>37</v>
      </c>
      <c r="J147" s="2" t="s">
        <v>47</v>
      </c>
      <c r="K147" s="29" t="s">
        <v>436</v>
      </c>
      <c r="L147" s="29" t="s">
        <v>651</v>
      </c>
      <c r="M147" s="2" t="s">
        <v>715</v>
      </c>
      <c r="N147" s="33" t="s">
        <v>716</v>
      </c>
      <c r="O147" s="16" t="s">
        <v>717</v>
      </c>
      <c r="P147" s="17" t="s">
        <v>718</v>
      </c>
      <c r="Q147" s="18" t="s">
        <v>719</v>
      </c>
      <c r="R147" s="19" t="s">
        <v>720</v>
      </c>
      <c r="S147" s="2" t="s">
        <v>55</v>
      </c>
      <c r="T147" s="2" t="s">
        <v>56</v>
      </c>
      <c r="U147" s="37" t="s">
        <v>47</v>
      </c>
      <c r="V147" s="20"/>
      <c r="W147" s="27">
        <v>41640.25</v>
      </c>
      <c r="X147" s="2" t="s">
        <v>57</v>
      </c>
      <c r="Y147" s="21" t="s">
        <v>58</v>
      </c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>
        <v>272798.39</v>
      </c>
      <c r="AM147" s="22">
        <v>226</v>
      </c>
      <c r="AN147" s="22"/>
      <c r="AO147" s="22"/>
      <c r="AP147" s="22"/>
      <c r="AQ147" s="22"/>
      <c r="AR147" s="22"/>
      <c r="AS147" s="22"/>
      <c r="AT147" s="22"/>
      <c r="AU147" s="22"/>
      <c r="AV147" s="22"/>
      <c r="AW147" s="23"/>
      <c r="AX147" s="24">
        <f t="shared" si="2"/>
        <v>272798.39</v>
      </c>
      <c r="AY147" s="25">
        <v>226</v>
      </c>
      <c r="AZ147" s="26"/>
    </row>
    <row r="148" spans="1:52" s="3" customFormat="1" ht="24.75" customHeight="1" x14ac:dyDescent="0.2">
      <c r="A148" s="15">
        <v>158</v>
      </c>
      <c r="B148" s="2" t="s">
        <v>36</v>
      </c>
      <c r="C148" s="2" t="s">
        <v>37</v>
      </c>
      <c r="D148" s="2" t="s">
        <v>38</v>
      </c>
      <c r="E148" s="2" t="s">
        <v>43</v>
      </c>
      <c r="F148" s="2" t="s">
        <v>37</v>
      </c>
      <c r="G148" s="2" t="s">
        <v>413</v>
      </c>
      <c r="H148" s="2" t="s">
        <v>721</v>
      </c>
      <c r="I148" s="2" t="s">
        <v>253</v>
      </c>
      <c r="J148" s="2" t="s">
        <v>47</v>
      </c>
      <c r="K148" s="29" t="s">
        <v>334</v>
      </c>
      <c r="L148" s="29" t="s">
        <v>722</v>
      </c>
      <c r="M148" s="2" t="s">
        <v>723</v>
      </c>
      <c r="N148" s="33" t="s">
        <v>724</v>
      </c>
      <c r="O148" s="16" t="s">
        <v>725</v>
      </c>
      <c r="P148" s="17" t="s">
        <v>726</v>
      </c>
      <c r="Q148" s="18" t="s">
        <v>727</v>
      </c>
      <c r="R148" s="19" t="s">
        <v>728</v>
      </c>
      <c r="S148" s="2" t="s">
        <v>55</v>
      </c>
      <c r="T148" s="2" t="s">
        <v>56</v>
      </c>
      <c r="U148" s="37" t="s">
        <v>47</v>
      </c>
      <c r="V148" s="20"/>
      <c r="W148" s="27">
        <v>41640.25</v>
      </c>
      <c r="X148" s="2" t="s">
        <v>57</v>
      </c>
      <c r="Y148" s="21" t="s">
        <v>68</v>
      </c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>
        <v>18397.260000000002</v>
      </c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3"/>
      <c r="AX148" s="24">
        <f t="shared" si="2"/>
        <v>18397.260000000002</v>
      </c>
      <c r="AY148" s="25"/>
      <c r="AZ148" s="26"/>
    </row>
    <row r="149" spans="1:52" s="3" customFormat="1" ht="24.75" customHeight="1" x14ac:dyDescent="0.2">
      <c r="A149" s="15">
        <v>159</v>
      </c>
      <c r="B149" s="2" t="s">
        <v>36</v>
      </c>
      <c r="C149" s="2" t="s">
        <v>37</v>
      </c>
      <c r="D149" s="2" t="s">
        <v>38</v>
      </c>
      <c r="E149" s="2" t="s">
        <v>43</v>
      </c>
      <c r="F149" s="2" t="s">
        <v>37</v>
      </c>
      <c r="G149" s="2" t="s">
        <v>69</v>
      </c>
      <c r="H149" s="2" t="s">
        <v>435</v>
      </c>
      <c r="I149" s="2" t="s">
        <v>401</v>
      </c>
      <c r="J149" s="2" t="s">
        <v>47</v>
      </c>
      <c r="K149" s="29" t="s">
        <v>315</v>
      </c>
      <c r="L149" s="29" t="s">
        <v>729</v>
      </c>
      <c r="M149" s="2" t="s">
        <v>730</v>
      </c>
      <c r="N149" s="33" t="s">
        <v>731</v>
      </c>
      <c r="O149" s="16" t="s">
        <v>732</v>
      </c>
      <c r="P149" s="17" t="s">
        <v>733</v>
      </c>
      <c r="Q149" s="18" t="s">
        <v>734</v>
      </c>
      <c r="R149" s="19" t="s">
        <v>735</v>
      </c>
      <c r="S149" s="2" t="s">
        <v>55</v>
      </c>
      <c r="T149" s="2" t="s">
        <v>56</v>
      </c>
      <c r="U149" s="37" t="s">
        <v>47</v>
      </c>
      <c r="V149" s="20"/>
      <c r="W149" s="27">
        <v>41640.25</v>
      </c>
      <c r="X149" s="2" t="s">
        <v>57</v>
      </c>
      <c r="Y149" s="21" t="s">
        <v>68</v>
      </c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>
        <v>9845.5400000000009</v>
      </c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3"/>
      <c r="AX149" s="24">
        <f t="shared" si="2"/>
        <v>9845.5400000000009</v>
      </c>
      <c r="AY149" s="25"/>
      <c r="AZ149" s="26"/>
    </row>
    <row r="150" spans="1:52" s="3" customFormat="1" ht="24.75" customHeight="1" x14ac:dyDescent="0.2">
      <c r="A150" s="15">
        <v>160</v>
      </c>
      <c r="B150" s="2" t="s">
        <v>36</v>
      </c>
      <c r="C150" s="2" t="s">
        <v>37</v>
      </c>
      <c r="D150" s="2" t="s">
        <v>38</v>
      </c>
      <c r="E150" s="2" t="s">
        <v>43</v>
      </c>
      <c r="F150" s="2" t="s">
        <v>37</v>
      </c>
      <c r="G150" s="2" t="s">
        <v>413</v>
      </c>
      <c r="H150" s="2" t="s">
        <v>736</v>
      </c>
      <c r="I150" s="2" t="s">
        <v>144</v>
      </c>
      <c r="J150" s="2" t="s">
        <v>47</v>
      </c>
      <c r="K150" s="29" t="s">
        <v>737</v>
      </c>
      <c r="L150" s="29" t="s">
        <v>738</v>
      </c>
      <c r="M150" s="2" t="s">
        <v>739</v>
      </c>
      <c r="N150" s="33" t="s">
        <v>740</v>
      </c>
      <c r="O150" s="16" t="s">
        <v>741</v>
      </c>
      <c r="P150" s="17" t="s">
        <v>742</v>
      </c>
      <c r="Q150" s="18" t="s">
        <v>743</v>
      </c>
      <c r="R150" s="19" t="s">
        <v>744</v>
      </c>
      <c r="S150" s="2" t="s">
        <v>55</v>
      </c>
      <c r="T150" s="2" t="s">
        <v>56</v>
      </c>
      <c r="U150" s="37" t="s">
        <v>47</v>
      </c>
      <c r="V150" s="20"/>
      <c r="W150" s="27">
        <v>41640.25</v>
      </c>
      <c r="X150" s="2" t="s">
        <v>57</v>
      </c>
      <c r="Y150" s="21" t="s">
        <v>58</v>
      </c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>
        <v>174802.16</v>
      </c>
      <c r="AM150" s="22">
        <v>152</v>
      </c>
      <c r="AN150" s="22"/>
      <c r="AO150" s="22"/>
      <c r="AP150" s="22"/>
      <c r="AQ150" s="22"/>
      <c r="AR150" s="22"/>
      <c r="AS150" s="22"/>
      <c r="AT150" s="22"/>
      <c r="AU150" s="22"/>
      <c r="AV150" s="22"/>
      <c r="AW150" s="23"/>
      <c r="AX150" s="24">
        <f t="shared" si="2"/>
        <v>174802.16</v>
      </c>
      <c r="AY150" s="25">
        <v>152</v>
      </c>
      <c r="AZ150" s="26"/>
    </row>
    <row r="151" spans="1:52" s="3" customFormat="1" ht="24.75" customHeight="1" x14ac:dyDescent="0.2">
      <c r="A151" s="15">
        <v>161</v>
      </c>
      <c r="B151" s="2" t="s">
        <v>36</v>
      </c>
      <c r="C151" s="2" t="s">
        <v>37</v>
      </c>
      <c r="D151" s="2" t="s">
        <v>38</v>
      </c>
      <c r="E151" s="2" t="s">
        <v>43</v>
      </c>
      <c r="F151" s="2" t="s">
        <v>37</v>
      </c>
      <c r="G151" s="2" t="s">
        <v>69</v>
      </c>
      <c r="H151" s="2" t="s">
        <v>88</v>
      </c>
      <c r="I151" s="2" t="s">
        <v>100</v>
      </c>
      <c r="J151" s="2" t="s">
        <v>47</v>
      </c>
      <c r="K151" s="29" t="s">
        <v>745</v>
      </c>
      <c r="L151" s="29" t="s">
        <v>316</v>
      </c>
      <c r="M151" s="2" t="s">
        <v>133</v>
      </c>
      <c r="N151" s="33" t="s">
        <v>746</v>
      </c>
      <c r="O151" s="16" t="s">
        <v>747</v>
      </c>
      <c r="P151" s="17" t="s">
        <v>748</v>
      </c>
      <c r="Q151" s="18" t="s">
        <v>749</v>
      </c>
      <c r="R151" s="19" t="s">
        <v>750</v>
      </c>
      <c r="S151" s="2" t="s">
        <v>55</v>
      </c>
      <c r="T151" s="2" t="s">
        <v>56</v>
      </c>
      <c r="U151" s="37" t="s">
        <v>47</v>
      </c>
      <c r="V151" s="20"/>
      <c r="W151" s="27">
        <v>41640.25</v>
      </c>
      <c r="X151" s="2" t="s">
        <v>57</v>
      </c>
      <c r="Y151" s="21" t="s">
        <v>68</v>
      </c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>
        <v>5314.17</v>
      </c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3"/>
      <c r="AX151" s="24">
        <f t="shared" si="2"/>
        <v>5314.17</v>
      </c>
      <c r="AY151" s="25"/>
      <c r="AZ151" s="26"/>
    </row>
    <row r="152" spans="1:52" s="3" customFormat="1" ht="24.75" customHeight="1" x14ac:dyDescent="0.2">
      <c r="A152" s="15">
        <v>162</v>
      </c>
      <c r="B152" s="2" t="s">
        <v>36</v>
      </c>
      <c r="C152" s="2" t="s">
        <v>37</v>
      </c>
      <c r="D152" s="2" t="s">
        <v>38</v>
      </c>
      <c r="E152" s="2" t="s">
        <v>43</v>
      </c>
      <c r="F152" s="2" t="s">
        <v>37</v>
      </c>
      <c r="G152" s="2" t="s">
        <v>372</v>
      </c>
      <c r="H152" s="2" t="s">
        <v>382</v>
      </c>
      <c r="I152" s="2" t="s">
        <v>611</v>
      </c>
      <c r="J152" s="2" t="s">
        <v>47</v>
      </c>
      <c r="K152" s="29" t="s">
        <v>745</v>
      </c>
      <c r="L152" s="29" t="s">
        <v>751</v>
      </c>
      <c r="M152" s="2" t="s">
        <v>752</v>
      </c>
      <c r="N152" s="33" t="s">
        <v>746</v>
      </c>
      <c r="O152" s="16" t="s">
        <v>747</v>
      </c>
      <c r="P152" s="17" t="s">
        <v>748</v>
      </c>
      <c r="Q152" s="18" t="s">
        <v>749</v>
      </c>
      <c r="R152" s="19" t="s">
        <v>750</v>
      </c>
      <c r="S152" s="2" t="s">
        <v>55</v>
      </c>
      <c r="T152" s="2" t="s">
        <v>56</v>
      </c>
      <c r="U152" s="37" t="s">
        <v>47</v>
      </c>
      <c r="V152" s="20"/>
      <c r="W152" s="27">
        <v>41640.25</v>
      </c>
      <c r="X152" s="2" t="s">
        <v>57</v>
      </c>
      <c r="Y152" s="21" t="s">
        <v>68</v>
      </c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>
        <v>656.38</v>
      </c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3"/>
      <c r="AX152" s="24">
        <f t="shared" si="2"/>
        <v>656.38</v>
      </c>
      <c r="AY152" s="25"/>
      <c r="AZ152" s="26"/>
    </row>
    <row r="153" spans="1:52" s="3" customFormat="1" ht="24.75" customHeight="1" x14ac:dyDescent="0.2">
      <c r="A153" s="15">
        <v>163</v>
      </c>
      <c r="B153" s="2" t="s">
        <v>36</v>
      </c>
      <c r="C153" s="2" t="s">
        <v>37</v>
      </c>
      <c r="D153" s="2" t="s">
        <v>38</v>
      </c>
      <c r="E153" s="2" t="s">
        <v>43</v>
      </c>
      <c r="F153" s="2" t="s">
        <v>37</v>
      </c>
      <c r="G153" s="2" t="s">
        <v>218</v>
      </c>
      <c r="H153" s="2" t="s">
        <v>239</v>
      </c>
      <c r="I153" s="2" t="s">
        <v>281</v>
      </c>
      <c r="J153" s="2" t="s">
        <v>47</v>
      </c>
      <c r="K153" s="29" t="s">
        <v>753</v>
      </c>
      <c r="L153" s="29" t="s">
        <v>754</v>
      </c>
      <c r="M153" s="2" t="s">
        <v>755</v>
      </c>
      <c r="N153" s="33" t="s">
        <v>756</v>
      </c>
      <c r="O153" s="16" t="s">
        <v>757</v>
      </c>
      <c r="P153" s="17" t="s">
        <v>758</v>
      </c>
      <c r="Q153" s="18" t="s">
        <v>759</v>
      </c>
      <c r="R153" s="19" t="s">
        <v>760</v>
      </c>
      <c r="S153" s="2" t="s">
        <v>55</v>
      </c>
      <c r="T153" s="2" t="s">
        <v>56</v>
      </c>
      <c r="U153" s="37" t="s">
        <v>47</v>
      </c>
      <c r="V153" s="20"/>
      <c r="W153" s="27">
        <v>41640.25</v>
      </c>
      <c r="X153" s="2" t="s">
        <v>57</v>
      </c>
      <c r="Y153" s="21" t="s">
        <v>68</v>
      </c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>
        <v>63.5</v>
      </c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3"/>
      <c r="AX153" s="24">
        <f t="shared" si="2"/>
        <v>63.5</v>
      </c>
      <c r="AY153" s="25"/>
      <c r="AZ153" s="26"/>
    </row>
    <row r="154" spans="1:52" s="3" customFormat="1" ht="24.75" customHeight="1" x14ac:dyDescent="0.2">
      <c r="A154" s="15">
        <v>164</v>
      </c>
      <c r="B154" s="2" t="s">
        <v>36</v>
      </c>
      <c r="C154" s="2" t="s">
        <v>37</v>
      </c>
      <c r="D154" s="2" t="s">
        <v>38</v>
      </c>
      <c r="E154" s="2" t="s">
        <v>43</v>
      </c>
      <c r="F154" s="2" t="s">
        <v>37</v>
      </c>
      <c r="G154" s="2" t="s">
        <v>78</v>
      </c>
      <c r="H154" s="2" t="s">
        <v>711</v>
      </c>
      <c r="I154" s="2" t="s">
        <v>154</v>
      </c>
      <c r="J154" s="2" t="s">
        <v>47</v>
      </c>
      <c r="K154" s="29" t="s">
        <v>761</v>
      </c>
      <c r="L154" s="29" t="s">
        <v>754</v>
      </c>
      <c r="M154" s="2" t="s">
        <v>755</v>
      </c>
      <c r="N154" s="33" t="s">
        <v>756</v>
      </c>
      <c r="O154" s="16" t="s">
        <v>757</v>
      </c>
      <c r="P154" s="17" t="s">
        <v>758</v>
      </c>
      <c r="Q154" s="18" t="s">
        <v>759</v>
      </c>
      <c r="R154" s="19" t="s">
        <v>760</v>
      </c>
      <c r="S154" s="2" t="s">
        <v>55</v>
      </c>
      <c r="T154" s="2" t="s">
        <v>56</v>
      </c>
      <c r="U154" s="37" t="s">
        <v>47</v>
      </c>
      <c r="V154" s="20"/>
      <c r="W154" s="27">
        <v>41640.25</v>
      </c>
      <c r="X154" s="2" t="s">
        <v>57</v>
      </c>
      <c r="Y154" s="21" t="s">
        <v>68</v>
      </c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>
        <v>63.510000000000005</v>
      </c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3"/>
      <c r="AX154" s="24">
        <f t="shared" si="2"/>
        <v>63.510000000000005</v>
      </c>
      <c r="AY154" s="25"/>
      <c r="AZ154" s="26"/>
    </row>
    <row r="155" spans="1:52" s="3" customFormat="1" ht="24.75" customHeight="1" x14ac:dyDescent="0.2">
      <c r="A155" s="15">
        <v>165</v>
      </c>
      <c r="B155" s="2" t="s">
        <v>36</v>
      </c>
      <c r="C155" s="2" t="s">
        <v>37</v>
      </c>
      <c r="D155" s="2" t="s">
        <v>38</v>
      </c>
      <c r="E155" s="2" t="s">
        <v>43</v>
      </c>
      <c r="F155" s="2" t="s">
        <v>37</v>
      </c>
      <c r="G155" s="2" t="s">
        <v>762</v>
      </c>
      <c r="H155" s="2" t="s">
        <v>446</v>
      </c>
      <c r="I155" s="2" t="s">
        <v>148</v>
      </c>
      <c r="J155" s="2" t="s">
        <v>47</v>
      </c>
      <c r="K155" s="29" t="s">
        <v>763</v>
      </c>
      <c r="L155" s="29" t="s">
        <v>764</v>
      </c>
      <c r="M155" s="2" t="s">
        <v>765</v>
      </c>
      <c r="N155" s="33" t="s">
        <v>766</v>
      </c>
      <c r="O155" s="16" t="s">
        <v>52</v>
      </c>
      <c r="P155" s="17" t="s">
        <v>767</v>
      </c>
      <c r="Q155" s="18" t="s">
        <v>768</v>
      </c>
      <c r="R155" s="19" t="s">
        <v>769</v>
      </c>
      <c r="S155" s="2" t="s">
        <v>55</v>
      </c>
      <c r="T155" s="2" t="s">
        <v>56</v>
      </c>
      <c r="U155" s="37" t="s">
        <v>47</v>
      </c>
      <c r="V155" s="20"/>
      <c r="W155" s="27">
        <v>41640.25</v>
      </c>
      <c r="X155" s="2" t="s">
        <v>57</v>
      </c>
      <c r="Y155" s="21" t="s">
        <v>58</v>
      </c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>
        <v>234259.88</v>
      </c>
      <c r="AM155" s="22">
        <v>200</v>
      </c>
      <c r="AN155" s="22"/>
      <c r="AO155" s="22"/>
      <c r="AP155" s="22"/>
      <c r="AQ155" s="22"/>
      <c r="AR155" s="22"/>
      <c r="AS155" s="22"/>
      <c r="AT155" s="22"/>
      <c r="AU155" s="22"/>
      <c r="AV155" s="22"/>
      <c r="AW155" s="23"/>
      <c r="AX155" s="24">
        <f t="shared" si="2"/>
        <v>234259.88</v>
      </c>
      <c r="AY155" s="25">
        <v>200</v>
      </c>
      <c r="AZ155" s="26"/>
    </row>
    <row r="156" spans="1:52" s="3" customFormat="1" ht="24.75" customHeight="1" x14ac:dyDescent="0.2">
      <c r="A156" s="15">
        <v>166</v>
      </c>
      <c r="B156" s="2" t="s">
        <v>36</v>
      </c>
      <c r="C156" s="2" t="s">
        <v>37</v>
      </c>
      <c r="D156" s="2" t="s">
        <v>38</v>
      </c>
      <c r="E156" s="2" t="s">
        <v>43</v>
      </c>
      <c r="F156" s="2" t="s">
        <v>37</v>
      </c>
      <c r="G156" s="2" t="s">
        <v>770</v>
      </c>
      <c r="H156" s="2" t="s">
        <v>60</v>
      </c>
      <c r="I156" s="2" t="s">
        <v>205</v>
      </c>
      <c r="J156" s="2" t="s">
        <v>47</v>
      </c>
      <c r="K156" s="29" t="s">
        <v>763</v>
      </c>
      <c r="L156" s="29" t="s">
        <v>771</v>
      </c>
      <c r="M156" s="2" t="s">
        <v>772</v>
      </c>
      <c r="N156" s="33" t="s">
        <v>766</v>
      </c>
      <c r="O156" s="16" t="s">
        <v>52</v>
      </c>
      <c r="P156" s="17" t="s">
        <v>767</v>
      </c>
      <c r="Q156" s="18" t="s">
        <v>768</v>
      </c>
      <c r="R156" s="19" t="s">
        <v>769</v>
      </c>
      <c r="S156" s="2" t="s">
        <v>55</v>
      </c>
      <c r="T156" s="2" t="s">
        <v>56</v>
      </c>
      <c r="U156" s="37" t="s">
        <v>47</v>
      </c>
      <c r="V156" s="20"/>
      <c r="W156" s="27">
        <v>41640.25</v>
      </c>
      <c r="X156" s="2" t="s">
        <v>57</v>
      </c>
      <c r="Y156" s="21" t="s">
        <v>68</v>
      </c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>
        <v>22944.07</v>
      </c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3"/>
      <c r="AX156" s="24">
        <f t="shared" si="2"/>
        <v>22944.07</v>
      </c>
      <c r="AY156" s="25"/>
      <c r="AZ156" s="26"/>
    </row>
    <row r="157" spans="1:52" s="3" customFormat="1" ht="24.75" customHeight="1" x14ac:dyDescent="0.2">
      <c r="A157" s="15">
        <v>167</v>
      </c>
      <c r="B157" s="2" t="s">
        <v>36</v>
      </c>
      <c r="C157" s="2" t="s">
        <v>37</v>
      </c>
      <c r="D157" s="2" t="s">
        <v>38</v>
      </c>
      <c r="E157" s="2" t="s">
        <v>43</v>
      </c>
      <c r="F157" s="2" t="s">
        <v>37</v>
      </c>
      <c r="G157" s="2" t="s">
        <v>773</v>
      </c>
      <c r="H157" s="2" t="s">
        <v>214</v>
      </c>
      <c r="I157" s="2" t="s">
        <v>401</v>
      </c>
      <c r="J157" s="2" t="s">
        <v>47</v>
      </c>
      <c r="K157" s="29" t="s">
        <v>763</v>
      </c>
      <c r="L157" s="29" t="s">
        <v>771</v>
      </c>
      <c r="M157" s="2" t="s">
        <v>774</v>
      </c>
      <c r="N157" s="33" t="s">
        <v>766</v>
      </c>
      <c r="O157" s="16" t="s">
        <v>52</v>
      </c>
      <c r="P157" s="17" t="s">
        <v>767</v>
      </c>
      <c r="Q157" s="18" t="s">
        <v>768</v>
      </c>
      <c r="R157" s="19" t="s">
        <v>769</v>
      </c>
      <c r="S157" s="2" t="s">
        <v>55</v>
      </c>
      <c r="T157" s="2" t="s">
        <v>56</v>
      </c>
      <c r="U157" s="37" t="s">
        <v>47</v>
      </c>
      <c r="V157" s="20"/>
      <c r="W157" s="27">
        <v>41640.25</v>
      </c>
      <c r="X157" s="2" t="s">
        <v>57</v>
      </c>
      <c r="Y157" s="21" t="s">
        <v>68</v>
      </c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>
        <v>27003.089999999997</v>
      </c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3"/>
      <c r="AX157" s="24">
        <f t="shared" si="2"/>
        <v>27003.089999999997</v>
      </c>
      <c r="AY157" s="25"/>
      <c r="AZ157" s="26"/>
    </row>
    <row r="158" spans="1:52" s="3" customFormat="1" ht="24.75" customHeight="1" x14ac:dyDescent="0.2">
      <c r="A158" s="15">
        <v>168</v>
      </c>
      <c r="B158" s="2" t="s">
        <v>36</v>
      </c>
      <c r="C158" s="2" t="s">
        <v>37</v>
      </c>
      <c r="D158" s="2" t="s">
        <v>38</v>
      </c>
      <c r="E158" s="2" t="s">
        <v>43</v>
      </c>
      <c r="F158" s="2" t="s">
        <v>37</v>
      </c>
      <c r="G158" s="2" t="s">
        <v>773</v>
      </c>
      <c r="H158" s="2" t="s">
        <v>362</v>
      </c>
      <c r="I158" s="2" t="s">
        <v>112</v>
      </c>
      <c r="J158" s="2" t="s">
        <v>47</v>
      </c>
      <c r="K158" s="29" t="s">
        <v>763</v>
      </c>
      <c r="L158" s="29" t="s">
        <v>771</v>
      </c>
      <c r="M158" s="2" t="s">
        <v>775</v>
      </c>
      <c r="N158" s="33" t="s">
        <v>776</v>
      </c>
      <c r="O158" s="16" t="s">
        <v>777</v>
      </c>
      <c r="P158" s="17" t="s">
        <v>778</v>
      </c>
      <c r="Q158" s="18" t="s">
        <v>779</v>
      </c>
      <c r="R158" s="19" t="s">
        <v>780</v>
      </c>
      <c r="S158" s="2" t="s">
        <v>55</v>
      </c>
      <c r="T158" s="2" t="s">
        <v>56</v>
      </c>
      <c r="U158" s="37" t="s">
        <v>47</v>
      </c>
      <c r="V158" s="20"/>
      <c r="W158" s="27">
        <v>41640.25</v>
      </c>
      <c r="X158" s="2" t="s">
        <v>57</v>
      </c>
      <c r="Y158" s="21" t="s">
        <v>58</v>
      </c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>
        <v>156425.73000000001</v>
      </c>
      <c r="AM158" s="22">
        <v>133</v>
      </c>
      <c r="AN158" s="22"/>
      <c r="AO158" s="22"/>
      <c r="AP158" s="22"/>
      <c r="AQ158" s="22"/>
      <c r="AR158" s="22"/>
      <c r="AS158" s="22"/>
      <c r="AT158" s="22"/>
      <c r="AU158" s="22"/>
      <c r="AV158" s="22"/>
      <c r="AW158" s="23"/>
      <c r="AX158" s="24">
        <f t="shared" si="2"/>
        <v>156425.73000000001</v>
      </c>
      <c r="AY158" s="25">
        <v>133</v>
      </c>
      <c r="AZ158" s="26"/>
    </row>
    <row r="159" spans="1:52" s="3" customFormat="1" ht="24.75" customHeight="1" x14ac:dyDescent="0.2">
      <c r="A159" s="15">
        <v>169</v>
      </c>
      <c r="B159" s="2" t="s">
        <v>36</v>
      </c>
      <c r="C159" s="2" t="s">
        <v>37</v>
      </c>
      <c r="D159" s="2" t="s">
        <v>38</v>
      </c>
      <c r="E159" s="2" t="s">
        <v>43</v>
      </c>
      <c r="F159" s="2" t="s">
        <v>37</v>
      </c>
      <c r="G159" s="2" t="s">
        <v>280</v>
      </c>
      <c r="H159" s="2" t="s">
        <v>781</v>
      </c>
      <c r="I159" s="2" t="s">
        <v>147</v>
      </c>
      <c r="J159" s="2" t="s">
        <v>47</v>
      </c>
      <c r="K159" s="29" t="s">
        <v>782</v>
      </c>
      <c r="L159" s="29" t="s">
        <v>783</v>
      </c>
      <c r="M159" s="2" t="s">
        <v>784</v>
      </c>
      <c r="N159" s="33" t="s">
        <v>785</v>
      </c>
      <c r="O159" s="16" t="s">
        <v>52</v>
      </c>
      <c r="P159" s="17" t="s">
        <v>786</v>
      </c>
      <c r="Q159" s="18" t="s">
        <v>787</v>
      </c>
      <c r="R159" s="19" t="s">
        <v>788</v>
      </c>
      <c r="S159" s="2" t="s">
        <v>55</v>
      </c>
      <c r="T159" s="2" t="s">
        <v>56</v>
      </c>
      <c r="U159" s="37" t="s">
        <v>47</v>
      </c>
      <c r="V159" s="20"/>
      <c r="W159" s="27">
        <v>41640.25</v>
      </c>
      <c r="X159" s="2" t="s">
        <v>57</v>
      </c>
      <c r="Y159" s="21" t="s">
        <v>58</v>
      </c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>
        <v>66877.86</v>
      </c>
      <c r="AM159" s="22">
        <v>59</v>
      </c>
      <c r="AN159" s="22"/>
      <c r="AO159" s="22"/>
      <c r="AP159" s="22"/>
      <c r="AQ159" s="22"/>
      <c r="AR159" s="22"/>
      <c r="AS159" s="22"/>
      <c r="AT159" s="22"/>
      <c r="AU159" s="22"/>
      <c r="AV159" s="22"/>
      <c r="AW159" s="23"/>
      <c r="AX159" s="24">
        <f t="shared" si="2"/>
        <v>66877.86</v>
      </c>
      <c r="AY159" s="25">
        <v>59</v>
      </c>
      <c r="AZ159" s="26"/>
    </row>
    <row r="160" spans="1:52" s="3" customFormat="1" ht="24.75" customHeight="1" x14ac:dyDescent="0.2">
      <c r="A160" s="15">
        <v>170</v>
      </c>
      <c r="B160" s="2" t="s">
        <v>36</v>
      </c>
      <c r="C160" s="2" t="s">
        <v>37</v>
      </c>
      <c r="D160" s="2" t="s">
        <v>38</v>
      </c>
      <c r="E160" s="2" t="s">
        <v>43</v>
      </c>
      <c r="F160" s="2" t="s">
        <v>37</v>
      </c>
      <c r="G160" s="2" t="s">
        <v>789</v>
      </c>
      <c r="H160" s="2" t="s">
        <v>65</v>
      </c>
      <c r="I160" s="2" t="s">
        <v>104</v>
      </c>
      <c r="J160" s="2" t="s">
        <v>47</v>
      </c>
      <c r="K160" s="29" t="s">
        <v>782</v>
      </c>
      <c r="L160" s="29" t="s">
        <v>790</v>
      </c>
      <c r="M160" s="2" t="s">
        <v>791</v>
      </c>
      <c r="N160" s="33" t="s">
        <v>785</v>
      </c>
      <c r="O160" s="16" t="s">
        <v>52</v>
      </c>
      <c r="P160" s="17" t="s">
        <v>786</v>
      </c>
      <c r="Q160" s="18" t="s">
        <v>787</v>
      </c>
      <c r="R160" s="19" t="s">
        <v>788</v>
      </c>
      <c r="S160" s="2" t="s">
        <v>55</v>
      </c>
      <c r="T160" s="2" t="s">
        <v>56</v>
      </c>
      <c r="U160" s="37" t="s">
        <v>47</v>
      </c>
      <c r="V160" s="20"/>
      <c r="W160" s="27">
        <v>41640.25</v>
      </c>
      <c r="X160" s="2" t="s">
        <v>57</v>
      </c>
      <c r="Y160" s="21" t="s">
        <v>68</v>
      </c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>
        <v>57375.19</v>
      </c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3"/>
      <c r="AX160" s="24">
        <f t="shared" si="2"/>
        <v>57375.19</v>
      </c>
      <c r="AY160" s="25"/>
      <c r="AZ160" s="26"/>
    </row>
    <row r="161" spans="1:52" s="3" customFormat="1" ht="24.75" customHeight="1" x14ac:dyDescent="0.2">
      <c r="A161" s="15">
        <v>171</v>
      </c>
      <c r="B161" s="2" t="s">
        <v>36</v>
      </c>
      <c r="C161" s="2" t="s">
        <v>37</v>
      </c>
      <c r="D161" s="2" t="s">
        <v>38</v>
      </c>
      <c r="E161" s="2" t="s">
        <v>43</v>
      </c>
      <c r="F161" s="2" t="s">
        <v>37</v>
      </c>
      <c r="G161" s="2" t="s">
        <v>792</v>
      </c>
      <c r="H161" s="2" t="s">
        <v>430</v>
      </c>
      <c r="I161" s="2" t="s">
        <v>270</v>
      </c>
      <c r="J161" s="2" t="s">
        <v>47</v>
      </c>
      <c r="K161" s="29" t="s">
        <v>782</v>
      </c>
      <c r="L161" s="29" t="s">
        <v>793</v>
      </c>
      <c r="M161" s="2" t="s">
        <v>794</v>
      </c>
      <c r="N161" s="33" t="s">
        <v>785</v>
      </c>
      <c r="O161" s="16" t="s">
        <v>52</v>
      </c>
      <c r="P161" s="17" t="s">
        <v>786</v>
      </c>
      <c r="Q161" s="18" t="s">
        <v>787</v>
      </c>
      <c r="R161" s="19" t="s">
        <v>788</v>
      </c>
      <c r="S161" s="2" t="s">
        <v>55</v>
      </c>
      <c r="T161" s="2" t="s">
        <v>56</v>
      </c>
      <c r="U161" s="37" t="s">
        <v>47</v>
      </c>
      <c r="V161" s="20"/>
      <c r="W161" s="27">
        <v>41640.25</v>
      </c>
      <c r="X161" s="2" t="s">
        <v>57</v>
      </c>
      <c r="Y161" s="21" t="s">
        <v>68</v>
      </c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>
        <v>16713.98</v>
      </c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3"/>
      <c r="AX161" s="24">
        <f t="shared" si="2"/>
        <v>16713.98</v>
      </c>
      <c r="AY161" s="25"/>
      <c r="AZ161" s="26"/>
    </row>
    <row r="162" spans="1:52" s="3" customFormat="1" ht="24.75" customHeight="1" x14ac:dyDescent="0.2">
      <c r="A162" s="15">
        <v>172</v>
      </c>
      <c r="B162" s="2" t="s">
        <v>36</v>
      </c>
      <c r="C162" s="2" t="s">
        <v>37</v>
      </c>
      <c r="D162" s="2" t="s">
        <v>38</v>
      </c>
      <c r="E162" s="2" t="s">
        <v>43</v>
      </c>
      <c r="F162" s="2" t="s">
        <v>37</v>
      </c>
      <c r="G162" s="2" t="s">
        <v>795</v>
      </c>
      <c r="H162" s="2" t="s">
        <v>796</v>
      </c>
      <c r="I162" s="2" t="s">
        <v>46</v>
      </c>
      <c r="J162" s="2" t="s">
        <v>47</v>
      </c>
      <c r="K162" s="29" t="s">
        <v>782</v>
      </c>
      <c r="L162" s="29" t="s">
        <v>790</v>
      </c>
      <c r="M162" s="2" t="s">
        <v>797</v>
      </c>
      <c r="N162" s="33" t="s">
        <v>785</v>
      </c>
      <c r="O162" s="16" t="s">
        <v>52</v>
      </c>
      <c r="P162" s="17" t="s">
        <v>786</v>
      </c>
      <c r="Q162" s="18" t="s">
        <v>787</v>
      </c>
      <c r="R162" s="19" t="s">
        <v>788</v>
      </c>
      <c r="S162" s="2" t="s">
        <v>55</v>
      </c>
      <c r="T162" s="2" t="s">
        <v>56</v>
      </c>
      <c r="U162" s="37" t="s">
        <v>47</v>
      </c>
      <c r="V162" s="20"/>
      <c r="W162" s="27">
        <v>41640.25</v>
      </c>
      <c r="X162" s="2" t="s">
        <v>57</v>
      </c>
      <c r="Y162" s="21" t="s">
        <v>68</v>
      </c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>
        <v>48883.259999999995</v>
      </c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3"/>
      <c r="AX162" s="24">
        <f t="shared" si="2"/>
        <v>48883.259999999995</v>
      </c>
      <c r="AY162" s="25"/>
      <c r="AZ162" s="26"/>
    </row>
    <row r="163" spans="1:52" s="3" customFormat="1" ht="24.75" customHeight="1" x14ac:dyDescent="0.2">
      <c r="A163" s="15">
        <v>173</v>
      </c>
      <c r="B163" s="2" t="s">
        <v>36</v>
      </c>
      <c r="C163" s="2" t="s">
        <v>37</v>
      </c>
      <c r="D163" s="2" t="s">
        <v>38</v>
      </c>
      <c r="E163" s="2" t="s">
        <v>43</v>
      </c>
      <c r="F163" s="2" t="s">
        <v>37</v>
      </c>
      <c r="G163" s="2" t="s">
        <v>798</v>
      </c>
      <c r="H163" s="2" t="s">
        <v>286</v>
      </c>
      <c r="I163" s="2" t="s">
        <v>124</v>
      </c>
      <c r="J163" s="2" t="s">
        <v>47</v>
      </c>
      <c r="K163" s="29" t="s">
        <v>782</v>
      </c>
      <c r="L163" s="29" t="s">
        <v>799</v>
      </c>
      <c r="M163" s="2" t="s">
        <v>800</v>
      </c>
      <c r="N163" s="33" t="s">
        <v>785</v>
      </c>
      <c r="O163" s="16" t="s">
        <v>52</v>
      </c>
      <c r="P163" s="17" t="s">
        <v>786</v>
      </c>
      <c r="Q163" s="18" t="s">
        <v>787</v>
      </c>
      <c r="R163" s="19" t="s">
        <v>788</v>
      </c>
      <c r="S163" s="2" t="s">
        <v>55</v>
      </c>
      <c r="T163" s="2" t="s">
        <v>56</v>
      </c>
      <c r="U163" s="37" t="s">
        <v>47</v>
      </c>
      <c r="V163" s="20"/>
      <c r="W163" s="27">
        <v>41640.25</v>
      </c>
      <c r="X163" s="2" t="s">
        <v>57</v>
      </c>
      <c r="Y163" s="21" t="s">
        <v>58</v>
      </c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>
        <v>102193.61000000002</v>
      </c>
      <c r="AM163" s="22">
        <v>88</v>
      </c>
      <c r="AN163" s="22"/>
      <c r="AO163" s="22"/>
      <c r="AP163" s="22"/>
      <c r="AQ163" s="22"/>
      <c r="AR163" s="22"/>
      <c r="AS163" s="22"/>
      <c r="AT163" s="22"/>
      <c r="AU163" s="22"/>
      <c r="AV163" s="22"/>
      <c r="AW163" s="23"/>
      <c r="AX163" s="24">
        <f t="shared" si="2"/>
        <v>102193.61000000002</v>
      </c>
      <c r="AY163" s="25">
        <v>88</v>
      </c>
      <c r="AZ163" s="26"/>
    </row>
    <row r="164" spans="1:52" s="3" customFormat="1" ht="24.75" customHeight="1" x14ac:dyDescent="0.2">
      <c r="A164" s="15">
        <v>174</v>
      </c>
      <c r="B164" s="2" t="s">
        <v>36</v>
      </c>
      <c r="C164" s="2" t="s">
        <v>37</v>
      </c>
      <c r="D164" s="2" t="s">
        <v>38</v>
      </c>
      <c r="E164" s="2" t="s">
        <v>43</v>
      </c>
      <c r="F164" s="2" t="s">
        <v>37</v>
      </c>
      <c r="G164" s="2" t="s">
        <v>593</v>
      </c>
      <c r="H164" s="2" t="s">
        <v>171</v>
      </c>
      <c r="I164" s="2" t="s">
        <v>124</v>
      </c>
      <c r="J164" s="2" t="s">
        <v>47</v>
      </c>
      <c r="K164" s="29" t="s">
        <v>801</v>
      </c>
      <c r="L164" s="29" t="s">
        <v>802</v>
      </c>
      <c r="M164" s="2" t="s">
        <v>803</v>
      </c>
      <c r="N164" s="33" t="s">
        <v>804</v>
      </c>
      <c r="O164" s="16" t="s">
        <v>52</v>
      </c>
      <c r="P164" s="17" t="s">
        <v>805</v>
      </c>
      <c r="Q164" s="18" t="s">
        <v>806</v>
      </c>
      <c r="R164" s="19" t="s">
        <v>807</v>
      </c>
      <c r="S164" s="2" t="s">
        <v>55</v>
      </c>
      <c r="T164" s="2" t="s">
        <v>56</v>
      </c>
      <c r="U164" s="37" t="s">
        <v>47</v>
      </c>
      <c r="V164" s="20"/>
      <c r="W164" s="27">
        <v>41640.25</v>
      </c>
      <c r="X164" s="2" t="s">
        <v>57</v>
      </c>
      <c r="Y164" s="21" t="s">
        <v>68</v>
      </c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>
        <v>21.1</v>
      </c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3"/>
      <c r="AX164" s="24">
        <f t="shared" si="2"/>
        <v>21.1</v>
      </c>
      <c r="AY164" s="25"/>
      <c r="AZ164" s="26"/>
    </row>
    <row r="165" spans="1:52" s="3" customFormat="1" ht="24.75" customHeight="1" x14ac:dyDescent="0.2">
      <c r="A165" s="15">
        <v>175</v>
      </c>
      <c r="B165" s="2" t="s">
        <v>36</v>
      </c>
      <c r="C165" s="2" t="s">
        <v>37</v>
      </c>
      <c r="D165" s="2" t="s">
        <v>38</v>
      </c>
      <c r="E165" s="2" t="s">
        <v>43</v>
      </c>
      <c r="F165" s="2" t="s">
        <v>37</v>
      </c>
      <c r="G165" s="2" t="s">
        <v>645</v>
      </c>
      <c r="H165" s="2" t="s">
        <v>781</v>
      </c>
      <c r="I165" s="2" t="s">
        <v>97</v>
      </c>
      <c r="J165" s="2" t="s">
        <v>47</v>
      </c>
      <c r="K165" s="29" t="s">
        <v>801</v>
      </c>
      <c r="L165" s="29" t="s">
        <v>808</v>
      </c>
      <c r="M165" s="2" t="s">
        <v>809</v>
      </c>
      <c r="N165" s="33" t="s">
        <v>804</v>
      </c>
      <c r="O165" s="16" t="s">
        <v>52</v>
      </c>
      <c r="P165" s="17" t="s">
        <v>805</v>
      </c>
      <c r="Q165" s="18" t="s">
        <v>806</v>
      </c>
      <c r="R165" s="19" t="s">
        <v>807</v>
      </c>
      <c r="S165" s="2" t="s">
        <v>55</v>
      </c>
      <c r="T165" s="2" t="s">
        <v>56</v>
      </c>
      <c r="U165" s="37" t="s">
        <v>47</v>
      </c>
      <c r="V165" s="20"/>
      <c r="W165" s="27">
        <v>41640.25</v>
      </c>
      <c r="X165" s="2" t="s">
        <v>57</v>
      </c>
      <c r="Y165" s="21" t="s">
        <v>68</v>
      </c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>
        <v>39009.619999999995</v>
      </c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3"/>
      <c r="AX165" s="24">
        <f t="shared" si="2"/>
        <v>39009.619999999995</v>
      </c>
      <c r="AY165" s="25"/>
      <c r="AZ165" s="26"/>
    </row>
    <row r="166" spans="1:52" s="3" customFormat="1" ht="24.75" customHeight="1" x14ac:dyDescent="0.2">
      <c r="A166" s="15">
        <v>176</v>
      </c>
      <c r="B166" s="2" t="s">
        <v>36</v>
      </c>
      <c r="C166" s="2" t="s">
        <v>37</v>
      </c>
      <c r="D166" s="2" t="s">
        <v>38</v>
      </c>
      <c r="E166" s="2" t="s">
        <v>43</v>
      </c>
      <c r="F166" s="2" t="s">
        <v>37</v>
      </c>
      <c r="G166" s="2" t="s">
        <v>810</v>
      </c>
      <c r="H166" s="2" t="s">
        <v>203</v>
      </c>
      <c r="I166" s="2" t="s">
        <v>244</v>
      </c>
      <c r="J166" s="2" t="s">
        <v>47</v>
      </c>
      <c r="K166" s="29" t="s">
        <v>811</v>
      </c>
      <c r="L166" s="29" t="s">
        <v>812</v>
      </c>
      <c r="M166" s="2" t="s">
        <v>813</v>
      </c>
      <c r="N166" s="33" t="s">
        <v>804</v>
      </c>
      <c r="O166" s="16" t="s">
        <v>52</v>
      </c>
      <c r="P166" s="17" t="s">
        <v>805</v>
      </c>
      <c r="Q166" s="18" t="s">
        <v>806</v>
      </c>
      <c r="R166" s="19" t="s">
        <v>807</v>
      </c>
      <c r="S166" s="2" t="s">
        <v>55</v>
      </c>
      <c r="T166" s="2" t="s">
        <v>56</v>
      </c>
      <c r="U166" s="37" t="s">
        <v>47</v>
      </c>
      <c r="V166" s="20"/>
      <c r="W166" s="27">
        <v>41640.25</v>
      </c>
      <c r="X166" s="2" t="s">
        <v>57</v>
      </c>
      <c r="Y166" s="21" t="s">
        <v>58</v>
      </c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>
        <v>95652.25</v>
      </c>
      <c r="AM166" s="22">
        <v>82</v>
      </c>
      <c r="AN166" s="22"/>
      <c r="AO166" s="22"/>
      <c r="AP166" s="22"/>
      <c r="AQ166" s="22"/>
      <c r="AR166" s="22"/>
      <c r="AS166" s="22"/>
      <c r="AT166" s="22"/>
      <c r="AU166" s="22"/>
      <c r="AV166" s="22"/>
      <c r="AW166" s="23"/>
      <c r="AX166" s="24">
        <f t="shared" si="2"/>
        <v>95652.25</v>
      </c>
      <c r="AY166" s="25">
        <v>82</v>
      </c>
      <c r="AZ166" s="26"/>
    </row>
    <row r="167" spans="1:52" s="3" customFormat="1" ht="24.75" customHeight="1" x14ac:dyDescent="0.2">
      <c r="A167" s="15">
        <v>177</v>
      </c>
      <c r="B167" s="2" t="s">
        <v>36</v>
      </c>
      <c r="C167" s="2" t="s">
        <v>37</v>
      </c>
      <c r="D167" s="2" t="s">
        <v>38</v>
      </c>
      <c r="E167" s="2" t="s">
        <v>43</v>
      </c>
      <c r="F167" s="2" t="s">
        <v>37</v>
      </c>
      <c r="G167" s="2" t="s">
        <v>152</v>
      </c>
      <c r="H167" s="2" t="s">
        <v>796</v>
      </c>
      <c r="I167" s="2" t="s">
        <v>89</v>
      </c>
      <c r="J167" s="2" t="s">
        <v>47</v>
      </c>
      <c r="K167" s="29" t="s">
        <v>814</v>
      </c>
      <c r="L167" s="29" t="s">
        <v>815</v>
      </c>
      <c r="M167" s="2" t="s">
        <v>816</v>
      </c>
      <c r="N167" s="33" t="s">
        <v>804</v>
      </c>
      <c r="O167" s="16" t="s">
        <v>52</v>
      </c>
      <c r="P167" s="17" t="s">
        <v>805</v>
      </c>
      <c r="Q167" s="18" t="s">
        <v>806</v>
      </c>
      <c r="R167" s="19" t="s">
        <v>807</v>
      </c>
      <c r="S167" s="2" t="s">
        <v>55</v>
      </c>
      <c r="T167" s="2" t="s">
        <v>56</v>
      </c>
      <c r="U167" s="37" t="s">
        <v>47</v>
      </c>
      <c r="V167" s="20"/>
      <c r="W167" s="27">
        <v>41640.25</v>
      </c>
      <c r="X167" s="2" t="s">
        <v>57</v>
      </c>
      <c r="Y167" s="21" t="s">
        <v>58</v>
      </c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>
        <v>102644.36000000002</v>
      </c>
      <c r="AM167" s="22">
        <v>90</v>
      </c>
      <c r="AN167" s="22"/>
      <c r="AO167" s="22"/>
      <c r="AP167" s="22"/>
      <c r="AQ167" s="22"/>
      <c r="AR167" s="22"/>
      <c r="AS167" s="22"/>
      <c r="AT167" s="22"/>
      <c r="AU167" s="22"/>
      <c r="AV167" s="22"/>
      <c r="AW167" s="23"/>
      <c r="AX167" s="24">
        <f t="shared" ref="AX167:AX230" si="3">Z167+AB167+AD167+AF167+AH167+AJ167+AL167+AN167+AP167+AR167+AT167+AV167</f>
        <v>102644.36000000002</v>
      </c>
      <c r="AY167" s="25">
        <v>90</v>
      </c>
      <c r="AZ167" s="26"/>
    </row>
    <row r="168" spans="1:52" s="3" customFormat="1" ht="24.75" customHeight="1" x14ac:dyDescent="0.2">
      <c r="A168" s="15">
        <v>178</v>
      </c>
      <c r="B168" s="2" t="s">
        <v>36</v>
      </c>
      <c r="C168" s="2" t="s">
        <v>37</v>
      </c>
      <c r="D168" s="2" t="s">
        <v>38</v>
      </c>
      <c r="E168" s="2" t="s">
        <v>43</v>
      </c>
      <c r="F168" s="2" t="s">
        <v>37</v>
      </c>
      <c r="G168" s="2" t="s">
        <v>69</v>
      </c>
      <c r="H168" s="2" t="s">
        <v>143</v>
      </c>
      <c r="I168" s="2" t="s">
        <v>409</v>
      </c>
      <c r="J168" s="2" t="s">
        <v>47</v>
      </c>
      <c r="K168" s="29" t="s">
        <v>801</v>
      </c>
      <c r="L168" s="29" t="s">
        <v>817</v>
      </c>
      <c r="M168" s="2" t="s">
        <v>818</v>
      </c>
      <c r="N168" s="33" t="s">
        <v>804</v>
      </c>
      <c r="O168" s="16" t="s">
        <v>52</v>
      </c>
      <c r="P168" s="17" t="s">
        <v>805</v>
      </c>
      <c r="Q168" s="18" t="s">
        <v>806</v>
      </c>
      <c r="R168" s="19" t="s">
        <v>807</v>
      </c>
      <c r="S168" s="2" t="s">
        <v>55</v>
      </c>
      <c r="T168" s="2" t="s">
        <v>56</v>
      </c>
      <c r="U168" s="37" t="s">
        <v>47</v>
      </c>
      <c r="V168" s="20"/>
      <c r="W168" s="27">
        <v>41640.25</v>
      </c>
      <c r="X168" s="2" t="s">
        <v>57</v>
      </c>
      <c r="Y168" s="21" t="s">
        <v>68</v>
      </c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>
        <v>1849.46</v>
      </c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3"/>
      <c r="AX168" s="24">
        <f t="shared" si="3"/>
        <v>1849.46</v>
      </c>
      <c r="AY168" s="25"/>
      <c r="AZ168" s="26"/>
    </row>
    <row r="169" spans="1:52" s="3" customFormat="1" ht="24.75" customHeight="1" x14ac:dyDescent="0.2">
      <c r="A169" s="15">
        <v>179</v>
      </c>
      <c r="B169" s="2" t="s">
        <v>36</v>
      </c>
      <c r="C169" s="2" t="s">
        <v>37</v>
      </c>
      <c r="D169" s="2" t="s">
        <v>38</v>
      </c>
      <c r="E169" s="2" t="s">
        <v>43</v>
      </c>
      <c r="F169" s="2" t="s">
        <v>37</v>
      </c>
      <c r="G169" s="2" t="s">
        <v>819</v>
      </c>
      <c r="H169" s="2" t="s">
        <v>820</v>
      </c>
      <c r="I169" s="2" t="s">
        <v>401</v>
      </c>
      <c r="J169" s="2" t="s">
        <v>47</v>
      </c>
      <c r="K169" s="29" t="s">
        <v>801</v>
      </c>
      <c r="L169" s="29" t="s">
        <v>821</v>
      </c>
      <c r="M169" s="2" t="s">
        <v>822</v>
      </c>
      <c r="N169" s="33" t="s">
        <v>804</v>
      </c>
      <c r="O169" s="16" t="s">
        <v>52</v>
      </c>
      <c r="P169" s="17" t="s">
        <v>805</v>
      </c>
      <c r="Q169" s="18" t="s">
        <v>806</v>
      </c>
      <c r="R169" s="19" t="s">
        <v>807</v>
      </c>
      <c r="S169" s="2" t="s">
        <v>55</v>
      </c>
      <c r="T169" s="2" t="s">
        <v>56</v>
      </c>
      <c r="U169" s="37" t="s">
        <v>47</v>
      </c>
      <c r="V169" s="20"/>
      <c r="W169" s="27">
        <v>41640.25</v>
      </c>
      <c r="X169" s="2" t="s">
        <v>57</v>
      </c>
      <c r="Y169" s="21" t="s">
        <v>68</v>
      </c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>
        <v>12836.24</v>
      </c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3"/>
      <c r="AX169" s="24">
        <f t="shared" si="3"/>
        <v>12836.24</v>
      </c>
      <c r="AY169" s="25"/>
      <c r="AZ169" s="26"/>
    </row>
    <row r="170" spans="1:52" s="3" customFormat="1" ht="24.75" customHeight="1" x14ac:dyDescent="0.2">
      <c r="A170" s="15">
        <v>180</v>
      </c>
      <c r="B170" s="2" t="s">
        <v>36</v>
      </c>
      <c r="C170" s="2" t="s">
        <v>37</v>
      </c>
      <c r="D170" s="2" t="s">
        <v>38</v>
      </c>
      <c r="E170" s="2" t="s">
        <v>43</v>
      </c>
      <c r="F170" s="2" t="s">
        <v>37</v>
      </c>
      <c r="G170" s="2" t="s">
        <v>152</v>
      </c>
      <c r="H170" s="2" t="s">
        <v>242</v>
      </c>
      <c r="I170" s="2" t="s">
        <v>358</v>
      </c>
      <c r="J170" s="2" t="s">
        <v>47</v>
      </c>
      <c r="K170" s="29" t="s">
        <v>823</v>
      </c>
      <c r="L170" s="29" t="s">
        <v>824</v>
      </c>
      <c r="M170" s="2" t="s">
        <v>825</v>
      </c>
      <c r="N170" s="33" t="s">
        <v>826</v>
      </c>
      <c r="O170" s="16" t="s">
        <v>827</v>
      </c>
      <c r="P170" s="17" t="s">
        <v>828</v>
      </c>
      <c r="Q170" s="18" t="s">
        <v>829</v>
      </c>
      <c r="R170" s="19" t="s">
        <v>830</v>
      </c>
      <c r="S170" s="2" t="s">
        <v>55</v>
      </c>
      <c r="T170" s="2" t="s">
        <v>56</v>
      </c>
      <c r="U170" s="37" t="s">
        <v>47</v>
      </c>
      <c r="V170" s="20"/>
      <c r="W170" s="27">
        <v>41640.25</v>
      </c>
      <c r="X170" s="2" t="s">
        <v>57</v>
      </c>
      <c r="Y170" s="21" t="s">
        <v>68</v>
      </c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>
        <v>5597.6399999999994</v>
      </c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3"/>
      <c r="AX170" s="24">
        <f t="shared" si="3"/>
        <v>5597.6399999999994</v>
      </c>
      <c r="AY170" s="25"/>
      <c r="AZ170" s="26"/>
    </row>
    <row r="171" spans="1:52" s="3" customFormat="1" ht="24.75" customHeight="1" x14ac:dyDescent="0.2">
      <c r="A171" s="15">
        <v>181</v>
      </c>
      <c r="B171" s="2" t="s">
        <v>36</v>
      </c>
      <c r="C171" s="2" t="s">
        <v>37</v>
      </c>
      <c r="D171" s="2" t="s">
        <v>38</v>
      </c>
      <c r="E171" s="2" t="s">
        <v>43</v>
      </c>
      <c r="F171" s="2" t="s">
        <v>37</v>
      </c>
      <c r="G171" s="2" t="s">
        <v>152</v>
      </c>
      <c r="H171" s="2" t="s">
        <v>227</v>
      </c>
      <c r="I171" s="2" t="s">
        <v>154</v>
      </c>
      <c r="J171" s="2" t="s">
        <v>47</v>
      </c>
      <c r="K171" s="29" t="s">
        <v>823</v>
      </c>
      <c r="L171" s="29" t="s">
        <v>831</v>
      </c>
      <c r="M171" s="2" t="s">
        <v>832</v>
      </c>
      <c r="N171" s="33" t="s">
        <v>826</v>
      </c>
      <c r="O171" s="16" t="s">
        <v>827</v>
      </c>
      <c r="P171" s="17" t="s">
        <v>828</v>
      </c>
      <c r="Q171" s="18" t="s">
        <v>829</v>
      </c>
      <c r="R171" s="19" t="s">
        <v>830</v>
      </c>
      <c r="S171" s="2" t="s">
        <v>55</v>
      </c>
      <c r="T171" s="2" t="s">
        <v>56</v>
      </c>
      <c r="U171" s="37" t="s">
        <v>47</v>
      </c>
      <c r="V171" s="20"/>
      <c r="W171" s="27">
        <v>41640.25</v>
      </c>
      <c r="X171" s="2" t="s">
        <v>57</v>
      </c>
      <c r="Y171" s="21" t="s">
        <v>68</v>
      </c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>
        <v>2700.75</v>
      </c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3"/>
      <c r="AX171" s="24">
        <f t="shared" si="3"/>
        <v>2700.75</v>
      </c>
      <c r="AY171" s="25"/>
      <c r="AZ171" s="26"/>
    </row>
    <row r="172" spans="1:52" s="3" customFormat="1" ht="24.75" customHeight="1" x14ac:dyDescent="0.2">
      <c r="A172" s="15">
        <v>182</v>
      </c>
      <c r="B172" s="2" t="s">
        <v>36</v>
      </c>
      <c r="C172" s="2" t="s">
        <v>37</v>
      </c>
      <c r="D172" s="2" t="s">
        <v>38</v>
      </c>
      <c r="E172" s="2" t="s">
        <v>43</v>
      </c>
      <c r="F172" s="2" t="s">
        <v>37</v>
      </c>
      <c r="G172" s="2" t="s">
        <v>69</v>
      </c>
      <c r="H172" s="2" t="s">
        <v>444</v>
      </c>
      <c r="I172" s="2" t="s">
        <v>154</v>
      </c>
      <c r="J172" s="2" t="s">
        <v>47</v>
      </c>
      <c r="K172" s="29" t="s">
        <v>823</v>
      </c>
      <c r="L172" s="29" t="s">
        <v>833</v>
      </c>
      <c r="M172" s="2" t="s">
        <v>834</v>
      </c>
      <c r="N172" s="33" t="s">
        <v>826</v>
      </c>
      <c r="O172" s="16" t="s">
        <v>827</v>
      </c>
      <c r="P172" s="17" t="s">
        <v>828</v>
      </c>
      <c r="Q172" s="18" t="s">
        <v>829</v>
      </c>
      <c r="R172" s="19" t="s">
        <v>830</v>
      </c>
      <c r="S172" s="2" t="s">
        <v>55</v>
      </c>
      <c r="T172" s="2" t="s">
        <v>56</v>
      </c>
      <c r="U172" s="37" t="s">
        <v>47</v>
      </c>
      <c r="V172" s="20"/>
      <c r="W172" s="27">
        <v>41640.25</v>
      </c>
      <c r="X172" s="2" t="s">
        <v>57</v>
      </c>
      <c r="Y172" s="21" t="s">
        <v>68</v>
      </c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>
        <v>5870.02</v>
      </c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3"/>
      <c r="AX172" s="24">
        <f t="shared" si="3"/>
        <v>5870.02</v>
      </c>
      <c r="AY172" s="25"/>
      <c r="AZ172" s="26"/>
    </row>
    <row r="173" spans="1:52" s="3" customFormat="1" ht="24.75" customHeight="1" x14ac:dyDescent="0.2">
      <c r="A173" s="15">
        <v>183</v>
      </c>
      <c r="B173" s="2" t="s">
        <v>36</v>
      </c>
      <c r="C173" s="2" t="s">
        <v>37</v>
      </c>
      <c r="D173" s="2" t="s">
        <v>38</v>
      </c>
      <c r="E173" s="2" t="s">
        <v>43</v>
      </c>
      <c r="F173" s="2" t="s">
        <v>37</v>
      </c>
      <c r="G173" s="2" t="s">
        <v>413</v>
      </c>
      <c r="H173" s="2" t="s">
        <v>416</v>
      </c>
      <c r="I173" s="2" t="s">
        <v>281</v>
      </c>
      <c r="J173" s="2" t="s">
        <v>47</v>
      </c>
      <c r="K173" s="29" t="s">
        <v>835</v>
      </c>
      <c r="L173" s="29" t="s">
        <v>836</v>
      </c>
      <c r="M173" s="2" t="s">
        <v>837</v>
      </c>
      <c r="N173" s="33" t="s">
        <v>838</v>
      </c>
      <c r="O173" s="16" t="s">
        <v>839</v>
      </c>
      <c r="P173" s="17" t="s">
        <v>840</v>
      </c>
      <c r="Q173" s="18" t="s">
        <v>841</v>
      </c>
      <c r="R173" s="19" t="s">
        <v>842</v>
      </c>
      <c r="S173" s="2" t="s">
        <v>55</v>
      </c>
      <c r="T173" s="2" t="s">
        <v>56</v>
      </c>
      <c r="U173" s="37" t="s">
        <v>47</v>
      </c>
      <c r="V173" s="20"/>
      <c r="W173" s="27">
        <v>41640.25</v>
      </c>
      <c r="X173" s="2" t="s">
        <v>57</v>
      </c>
      <c r="Y173" s="21" t="s">
        <v>68</v>
      </c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>
        <v>2333.85</v>
      </c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3"/>
      <c r="AX173" s="24">
        <f t="shared" si="3"/>
        <v>2333.85</v>
      </c>
      <c r="AY173" s="25"/>
      <c r="AZ173" s="26"/>
    </row>
    <row r="174" spans="1:52" s="3" customFormat="1" ht="24.75" customHeight="1" x14ac:dyDescent="0.2">
      <c r="A174" s="15">
        <v>184</v>
      </c>
      <c r="B174" s="2" t="s">
        <v>36</v>
      </c>
      <c r="C174" s="2" t="s">
        <v>37</v>
      </c>
      <c r="D174" s="2" t="s">
        <v>38</v>
      </c>
      <c r="E174" s="2" t="s">
        <v>43</v>
      </c>
      <c r="F174" s="2" t="s">
        <v>37</v>
      </c>
      <c r="G174" s="2" t="s">
        <v>69</v>
      </c>
      <c r="H174" s="2" t="s">
        <v>665</v>
      </c>
      <c r="I174" s="2" t="s">
        <v>80</v>
      </c>
      <c r="J174" s="2" t="s">
        <v>47</v>
      </c>
      <c r="K174" s="29" t="s">
        <v>823</v>
      </c>
      <c r="L174" s="29" t="s">
        <v>843</v>
      </c>
      <c r="M174" s="2" t="s">
        <v>844</v>
      </c>
      <c r="N174" s="33" t="s">
        <v>845</v>
      </c>
      <c r="O174" s="16" t="s">
        <v>846</v>
      </c>
      <c r="P174" s="17" t="s">
        <v>847</v>
      </c>
      <c r="Q174" s="18" t="s">
        <v>848</v>
      </c>
      <c r="R174" s="19" t="s">
        <v>849</v>
      </c>
      <c r="S174" s="2" t="s">
        <v>55</v>
      </c>
      <c r="T174" s="2" t="s">
        <v>56</v>
      </c>
      <c r="U174" s="37" t="s">
        <v>47</v>
      </c>
      <c r="V174" s="20"/>
      <c r="W174" s="27">
        <v>41640.25</v>
      </c>
      <c r="X174" s="2" t="s">
        <v>57</v>
      </c>
      <c r="Y174" s="21" t="s">
        <v>68</v>
      </c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>
        <v>7128.6500000000005</v>
      </c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3"/>
      <c r="AX174" s="24">
        <f t="shared" si="3"/>
        <v>7128.6500000000005</v>
      </c>
      <c r="AY174" s="25"/>
      <c r="AZ174" s="26"/>
    </row>
    <row r="175" spans="1:52" s="3" customFormat="1" ht="24.75" customHeight="1" x14ac:dyDescent="0.2">
      <c r="A175" s="15">
        <v>185</v>
      </c>
      <c r="B175" s="2" t="s">
        <v>36</v>
      </c>
      <c r="C175" s="2" t="s">
        <v>37</v>
      </c>
      <c r="D175" s="2" t="s">
        <v>38</v>
      </c>
      <c r="E175" s="2" t="s">
        <v>43</v>
      </c>
      <c r="F175" s="2" t="s">
        <v>37</v>
      </c>
      <c r="G175" s="2" t="s">
        <v>69</v>
      </c>
      <c r="H175" s="2" t="s">
        <v>443</v>
      </c>
      <c r="I175" s="2" t="s">
        <v>253</v>
      </c>
      <c r="J175" s="2" t="s">
        <v>47</v>
      </c>
      <c r="K175" s="29" t="s">
        <v>823</v>
      </c>
      <c r="L175" s="29" t="s">
        <v>850</v>
      </c>
      <c r="M175" s="2" t="s">
        <v>851</v>
      </c>
      <c r="N175" s="33" t="s">
        <v>845</v>
      </c>
      <c r="O175" s="16" t="s">
        <v>846</v>
      </c>
      <c r="P175" s="17" t="s">
        <v>847</v>
      </c>
      <c r="Q175" s="18" t="s">
        <v>848</v>
      </c>
      <c r="R175" s="19" t="s">
        <v>849</v>
      </c>
      <c r="S175" s="2" t="s">
        <v>55</v>
      </c>
      <c r="T175" s="2" t="s">
        <v>56</v>
      </c>
      <c r="U175" s="37" t="s">
        <v>47</v>
      </c>
      <c r="V175" s="20"/>
      <c r="W175" s="27">
        <v>41640.25</v>
      </c>
      <c r="X175" s="2" t="s">
        <v>57</v>
      </c>
      <c r="Y175" s="21" t="s">
        <v>68</v>
      </c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>
        <v>7402.41</v>
      </c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3"/>
      <c r="AX175" s="24">
        <f t="shared" si="3"/>
        <v>7402.41</v>
      </c>
      <c r="AY175" s="25"/>
      <c r="AZ175" s="26"/>
    </row>
    <row r="176" spans="1:52" s="3" customFormat="1" ht="24.75" customHeight="1" x14ac:dyDescent="0.2">
      <c r="A176" s="15">
        <v>186</v>
      </c>
      <c r="B176" s="2" t="s">
        <v>36</v>
      </c>
      <c r="C176" s="2" t="s">
        <v>37</v>
      </c>
      <c r="D176" s="2" t="s">
        <v>38</v>
      </c>
      <c r="E176" s="2" t="s">
        <v>43</v>
      </c>
      <c r="F176" s="2" t="s">
        <v>37</v>
      </c>
      <c r="G176" s="2" t="s">
        <v>142</v>
      </c>
      <c r="H176" s="2" t="s">
        <v>99</v>
      </c>
      <c r="I176" s="2" t="s">
        <v>97</v>
      </c>
      <c r="J176" s="2" t="s">
        <v>47</v>
      </c>
      <c r="K176" s="29" t="s">
        <v>852</v>
      </c>
      <c r="L176" s="29" t="s">
        <v>853</v>
      </c>
      <c r="M176" s="2" t="s">
        <v>854</v>
      </c>
      <c r="N176" s="33" t="s">
        <v>855</v>
      </c>
      <c r="O176" s="16" t="s">
        <v>856</v>
      </c>
      <c r="P176" s="17" t="s">
        <v>857</v>
      </c>
      <c r="Q176" s="18" t="s">
        <v>858</v>
      </c>
      <c r="R176" s="19" t="s">
        <v>859</v>
      </c>
      <c r="S176" s="2" t="s">
        <v>55</v>
      </c>
      <c r="T176" s="2" t="s">
        <v>56</v>
      </c>
      <c r="U176" s="37" t="s">
        <v>47</v>
      </c>
      <c r="V176" s="20"/>
      <c r="W176" s="27">
        <v>41640.25</v>
      </c>
      <c r="X176" s="2" t="s">
        <v>57</v>
      </c>
      <c r="Y176" s="21" t="s">
        <v>68</v>
      </c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>
        <v>5564.5500000000011</v>
      </c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3"/>
      <c r="AX176" s="24">
        <f t="shared" si="3"/>
        <v>5564.5500000000011</v>
      </c>
      <c r="AY176" s="25"/>
      <c r="AZ176" s="26"/>
    </row>
    <row r="177" spans="1:52" s="3" customFormat="1" ht="24.75" customHeight="1" x14ac:dyDescent="0.2">
      <c r="A177" s="15">
        <v>187</v>
      </c>
      <c r="B177" s="2" t="s">
        <v>36</v>
      </c>
      <c r="C177" s="2" t="s">
        <v>37</v>
      </c>
      <c r="D177" s="2" t="s">
        <v>38</v>
      </c>
      <c r="E177" s="2" t="s">
        <v>43</v>
      </c>
      <c r="F177" s="2" t="s">
        <v>37</v>
      </c>
      <c r="G177" s="2" t="s">
        <v>78</v>
      </c>
      <c r="H177" s="2" t="s">
        <v>408</v>
      </c>
      <c r="I177" s="2" t="s">
        <v>292</v>
      </c>
      <c r="J177" s="2" t="s">
        <v>47</v>
      </c>
      <c r="K177" s="29" t="s">
        <v>852</v>
      </c>
      <c r="L177" s="29" t="s">
        <v>860</v>
      </c>
      <c r="M177" s="2" t="s">
        <v>861</v>
      </c>
      <c r="N177" s="33" t="s">
        <v>855</v>
      </c>
      <c r="O177" s="16" t="s">
        <v>856</v>
      </c>
      <c r="P177" s="17" t="s">
        <v>857</v>
      </c>
      <c r="Q177" s="18" t="s">
        <v>858</v>
      </c>
      <c r="R177" s="19" t="s">
        <v>859</v>
      </c>
      <c r="S177" s="2" t="s">
        <v>55</v>
      </c>
      <c r="T177" s="2" t="s">
        <v>56</v>
      </c>
      <c r="U177" s="37" t="s">
        <v>47</v>
      </c>
      <c r="V177" s="20"/>
      <c r="W177" s="27">
        <v>41640.25</v>
      </c>
      <c r="X177" s="2" t="s">
        <v>57</v>
      </c>
      <c r="Y177" s="21" t="s">
        <v>68</v>
      </c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>
        <v>9280.9399999999987</v>
      </c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3"/>
      <c r="AX177" s="24">
        <f t="shared" si="3"/>
        <v>9280.9399999999987</v>
      </c>
      <c r="AY177" s="25"/>
      <c r="AZ177" s="26"/>
    </row>
    <row r="178" spans="1:52" s="3" customFormat="1" ht="24.75" customHeight="1" x14ac:dyDescent="0.2">
      <c r="A178" s="15">
        <v>188</v>
      </c>
      <c r="B178" s="2" t="s">
        <v>36</v>
      </c>
      <c r="C178" s="2" t="s">
        <v>37</v>
      </c>
      <c r="D178" s="2" t="s">
        <v>38</v>
      </c>
      <c r="E178" s="2" t="s">
        <v>43</v>
      </c>
      <c r="F178" s="2" t="s">
        <v>37</v>
      </c>
      <c r="G178" s="2" t="s">
        <v>152</v>
      </c>
      <c r="H178" s="2" t="s">
        <v>862</v>
      </c>
      <c r="I178" s="2" t="s">
        <v>112</v>
      </c>
      <c r="J178" s="2" t="s">
        <v>47</v>
      </c>
      <c r="K178" s="29" t="s">
        <v>258</v>
      </c>
      <c r="L178" s="29" t="s">
        <v>863</v>
      </c>
      <c r="M178" s="2" t="s">
        <v>864</v>
      </c>
      <c r="N178" s="33" t="s">
        <v>865</v>
      </c>
      <c r="O178" s="16" t="s">
        <v>866</v>
      </c>
      <c r="P178" s="17" t="s">
        <v>867</v>
      </c>
      <c r="Q178" s="18" t="s">
        <v>868</v>
      </c>
      <c r="R178" s="19" t="s">
        <v>869</v>
      </c>
      <c r="S178" s="2" t="s">
        <v>55</v>
      </c>
      <c r="T178" s="2" t="s">
        <v>56</v>
      </c>
      <c r="U178" s="37" t="s">
        <v>47</v>
      </c>
      <c r="V178" s="20"/>
      <c r="W178" s="27">
        <v>41640.25</v>
      </c>
      <c r="X178" s="2" t="s">
        <v>57</v>
      </c>
      <c r="Y178" s="21" t="s">
        <v>68</v>
      </c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>
        <v>5761.55</v>
      </c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3"/>
      <c r="AX178" s="24">
        <f t="shared" si="3"/>
        <v>5761.55</v>
      </c>
      <c r="AY178" s="25"/>
      <c r="AZ178" s="26"/>
    </row>
    <row r="179" spans="1:52" s="3" customFormat="1" ht="24.75" customHeight="1" x14ac:dyDescent="0.2">
      <c r="A179" s="15">
        <v>189</v>
      </c>
      <c r="B179" s="2" t="s">
        <v>36</v>
      </c>
      <c r="C179" s="2" t="s">
        <v>37</v>
      </c>
      <c r="D179" s="2" t="s">
        <v>38</v>
      </c>
      <c r="E179" s="2" t="s">
        <v>43</v>
      </c>
      <c r="F179" s="2" t="s">
        <v>37</v>
      </c>
      <c r="G179" s="2" t="s">
        <v>361</v>
      </c>
      <c r="H179" s="2" t="s">
        <v>153</v>
      </c>
      <c r="I179" s="2" t="s">
        <v>80</v>
      </c>
      <c r="J179" s="2" t="s">
        <v>47</v>
      </c>
      <c r="K179" s="29" t="s">
        <v>258</v>
      </c>
      <c r="L179" s="29" t="s">
        <v>259</v>
      </c>
      <c r="M179" s="2" t="s">
        <v>870</v>
      </c>
      <c r="N179" s="33" t="s">
        <v>865</v>
      </c>
      <c r="O179" s="16" t="s">
        <v>866</v>
      </c>
      <c r="P179" s="17" t="s">
        <v>867</v>
      </c>
      <c r="Q179" s="18" t="s">
        <v>868</v>
      </c>
      <c r="R179" s="19" t="s">
        <v>869</v>
      </c>
      <c r="S179" s="2" t="s">
        <v>55</v>
      </c>
      <c r="T179" s="2" t="s">
        <v>56</v>
      </c>
      <c r="U179" s="37" t="s">
        <v>47</v>
      </c>
      <c r="V179" s="20"/>
      <c r="W179" s="27">
        <v>41640.25</v>
      </c>
      <c r="X179" s="2" t="s">
        <v>57</v>
      </c>
      <c r="Y179" s="21" t="s">
        <v>68</v>
      </c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>
        <v>13600.7</v>
      </c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3"/>
      <c r="AX179" s="24">
        <f t="shared" si="3"/>
        <v>13600.7</v>
      </c>
      <c r="AY179" s="25"/>
      <c r="AZ179" s="26"/>
    </row>
    <row r="180" spans="1:52" s="3" customFormat="1" ht="24.75" customHeight="1" x14ac:dyDescent="0.2">
      <c r="A180" s="15">
        <v>190</v>
      </c>
      <c r="B180" s="2" t="s">
        <v>36</v>
      </c>
      <c r="C180" s="2" t="s">
        <v>37</v>
      </c>
      <c r="D180" s="2" t="s">
        <v>38</v>
      </c>
      <c r="E180" s="2" t="s">
        <v>43</v>
      </c>
      <c r="F180" s="2" t="s">
        <v>37</v>
      </c>
      <c r="G180" s="2" t="s">
        <v>78</v>
      </c>
      <c r="H180" s="2" t="s">
        <v>360</v>
      </c>
      <c r="I180" s="2" t="s">
        <v>144</v>
      </c>
      <c r="J180" s="2" t="s">
        <v>47</v>
      </c>
      <c r="K180" s="29" t="s">
        <v>258</v>
      </c>
      <c r="L180" s="29" t="s">
        <v>300</v>
      </c>
      <c r="M180" s="2" t="s">
        <v>871</v>
      </c>
      <c r="N180" s="33" t="s">
        <v>865</v>
      </c>
      <c r="O180" s="16" t="s">
        <v>866</v>
      </c>
      <c r="P180" s="17" t="s">
        <v>867</v>
      </c>
      <c r="Q180" s="18" t="s">
        <v>868</v>
      </c>
      <c r="R180" s="19" t="s">
        <v>869</v>
      </c>
      <c r="S180" s="2" t="s">
        <v>55</v>
      </c>
      <c r="T180" s="2" t="s">
        <v>56</v>
      </c>
      <c r="U180" s="37" t="s">
        <v>47</v>
      </c>
      <c r="V180" s="20"/>
      <c r="W180" s="27">
        <v>41640.25</v>
      </c>
      <c r="X180" s="2" t="s">
        <v>57</v>
      </c>
      <c r="Y180" s="21" t="s">
        <v>68</v>
      </c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>
        <v>8036.51</v>
      </c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3"/>
      <c r="AX180" s="24">
        <f t="shared" si="3"/>
        <v>8036.51</v>
      </c>
      <c r="AY180" s="25"/>
      <c r="AZ180" s="26"/>
    </row>
    <row r="181" spans="1:52" s="3" customFormat="1" ht="24.75" customHeight="1" x14ac:dyDescent="0.2">
      <c r="A181" s="15">
        <v>191</v>
      </c>
      <c r="B181" s="2" t="s">
        <v>36</v>
      </c>
      <c r="C181" s="2" t="s">
        <v>37</v>
      </c>
      <c r="D181" s="2" t="s">
        <v>38</v>
      </c>
      <c r="E181" s="2" t="s">
        <v>43</v>
      </c>
      <c r="F181" s="2" t="s">
        <v>37</v>
      </c>
      <c r="G181" s="2" t="s">
        <v>78</v>
      </c>
      <c r="H181" s="2" t="s">
        <v>171</v>
      </c>
      <c r="I181" s="2" t="s">
        <v>148</v>
      </c>
      <c r="J181" s="2" t="s">
        <v>47</v>
      </c>
      <c r="K181" s="29" t="s">
        <v>258</v>
      </c>
      <c r="L181" s="29" t="s">
        <v>872</v>
      </c>
      <c r="M181" s="2" t="s">
        <v>873</v>
      </c>
      <c r="N181" s="33" t="s">
        <v>874</v>
      </c>
      <c r="O181" s="16" t="s">
        <v>875</v>
      </c>
      <c r="P181" s="17" t="s">
        <v>876</v>
      </c>
      <c r="Q181" s="18" t="s">
        <v>877</v>
      </c>
      <c r="R181" s="19" t="s">
        <v>878</v>
      </c>
      <c r="S181" s="2" t="s">
        <v>55</v>
      </c>
      <c r="T181" s="2" t="s">
        <v>56</v>
      </c>
      <c r="U181" s="37" t="s">
        <v>47</v>
      </c>
      <c r="V181" s="20"/>
      <c r="W181" s="27">
        <v>41640.25</v>
      </c>
      <c r="X181" s="2" t="s">
        <v>57</v>
      </c>
      <c r="Y181" s="21" t="s">
        <v>58</v>
      </c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>
        <v>159092.59</v>
      </c>
      <c r="AM181" s="22">
        <v>136</v>
      </c>
      <c r="AN181" s="22"/>
      <c r="AO181" s="22"/>
      <c r="AP181" s="22"/>
      <c r="AQ181" s="22"/>
      <c r="AR181" s="22"/>
      <c r="AS181" s="22"/>
      <c r="AT181" s="22"/>
      <c r="AU181" s="22"/>
      <c r="AV181" s="22"/>
      <c r="AW181" s="23"/>
      <c r="AX181" s="24">
        <f t="shared" si="3"/>
        <v>159092.59</v>
      </c>
      <c r="AY181" s="25">
        <v>136</v>
      </c>
      <c r="AZ181" s="26"/>
    </row>
    <row r="182" spans="1:52" s="3" customFormat="1" ht="24.75" customHeight="1" x14ac:dyDescent="0.2">
      <c r="A182" s="15">
        <v>192</v>
      </c>
      <c r="B182" s="2" t="s">
        <v>36</v>
      </c>
      <c r="C182" s="2" t="s">
        <v>37</v>
      </c>
      <c r="D182" s="2" t="s">
        <v>38</v>
      </c>
      <c r="E182" s="2" t="s">
        <v>43</v>
      </c>
      <c r="F182" s="2" t="s">
        <v>37</v>
      </c>
      <c r="G182" s="2" t="s">
        <v>142</v>
      </c>
      <c r="H182" s="2" t="s">
        <v>382</v>
      </c>
      <c r="I182" s="2" t="s">
        <v>133</v>
      </c>
      <c r="J182" s="2" t="s">
        <v>47</v>
      </c>
      <c r="K182" s="29" t="s">
        <v>879</v>
      </c>
      <c r="L182" s="29" t="s">
        <v>880</v>
      </c>
      <c r="M182" s="2" t="s">
        <v>881</v>
      </c>
      <c r="N182" s="33" t="s">
        <v>882</v>
      </c>
      <c r="O182" s="16" t="s">
        <v>883</v>
      </c>
      <c r="P182" s="17" t="s">
        <v>884</v>
      </c>
      <c r="Q182" s="18" t="s">
        <v>885</v>
      </c>
      <c r="R182" s="19" t="s">
        <v>886</v>
      </c>
      <c r="S182" s="2" t="s">
        <v>55</v>
      </c>
      <c r="T182" s="2" t="s">
        <v>56</v>
      </c>
      <c r="U182" s="37" t="s">
        <v>47</v>
      </c>
      <c r="V182" s="20"/>
      <c r="W182" s="27">
        <v>41640.25</v>
      </c>
      <c r="X182" s="2" t="s">
        <v>57</v>
      </c>
      <c r="Y182" s="21" t="s">
        <v>68</v>
      </c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>
        <v>6996.63</v>
      </c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3"/>
      <c r="AX182" s="24">
        <f t="shared" si="3"/>
        <v>6996.63</v>
      </c>
      <c r="AY182" s="25"/>
      <c r="AZ182" s="26"/>
    </row>
    <row r="183" spans="1:52" s="3" customFormat="1" ht="24.75" customHeight="1" x14ac:dyDescent="0.2">
      <c r="A183" s="15">
        <v>193</v>
      </c>
      <c r="B183" s="2" t="s">
        <v>36</v>
      </c>
      <c r="C183" s="2" t="s">
        <v>37</v>
      </c>
      <c r="D183" s="2" t="s">
        <v>38</v>
      </c>
      <c r="E183" s="2" t="s">
        <v>43</v>
      </c>
      <c r="F183" s="2" t="s">
        <v>37</v>
      </c>
      <c r="G183" s="2" t="s">
        <v>372</v>
      </c>
      <c r="H183" s="2" t="s">
        <v>887</v>
      </c>
      <c r="I183" s="2" t="s">
        <v>260</v>
      </c>
      <c r="J183" s="2" t="s">
        <v>47</v>
      </c>
      <c r="K183" s="29" t="s">
        <v>879</v>
      </c>
      <c r="L183" s="29" t="s">
        <v>850</v>
      </c>
      <c r="M183" s="2" t="s">
        <v>351</v>
      </c>
      <c r="N183" s="33" t="s">
        <v>882</v>
      </c>
      <c r="O183" s="16" t="s">
        <v>883</v>
      </c>
      <c r="P183" s="17" t="s">
        <v>884</v>
      </c>
      <c r="Q183" s="18" t="s">
        <v>885</v>
      </c>
      <c r="R183" s="19" t="s">
        <v>886</v>
      </c>
      <c r="S183" s="2" t="s">
        <v>55</v>
      </c>
      <c r="T183" s="2" t="s">
        <v>56</v>
      </c>
      <c r="U183" s="37" t="s">
        <v>47</v>
      </c>
      <c r="V183" s="20"/>
      <c r="W183" s="27">
        <v>41640.25</v>
      </c>
      <c r="X183" s="2" t="s">
        <v>57</v>
      </c>
      <c r="Y183" s="21" t="s">
        <v>68</v>
      </c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>
        <v>36427.039999999994</v>
      </c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3"/>
      <c r="AX183" s="24">
        <f t="shared" si="3"/>
        <v>36427.039999999994</v>
      </c>
      <c r="AY183" s="25"/>
      <c r="AZ183" s="26"/>
    </row>
    <row r="184" spans="1:52" s="3" customFormat="1" ht="24.75" customHeight="1" x14ac:dyDescent="0.2">
      <c r="A184" s="15">
        <v>194</v>
      </c>
      <c r="B184" s="2" t="s">
        <v>36</v>
      </c>
      <c r="C184" s="2" t="s">
        <v>37</v>
      </c>
      <c r="D184" s="2" t="s">
        <v>38</v>
      </c>
      <c r="E184" s="2" t="s">
        <v>43</v>
      </c>
      <c r="F184" s="2" t="s">
        <v>37</v>
      </c>
      <c r="G184" s="2" t="s">
        <v>243</v>
      </c>
      <c r="H184" s="2" t="s">
        <v>227</v>
      </c>
      <c r="I184" s="2" t="s">
        <v>144</v>
      </c>
      <c r="J184" s="2" t="s">
        <v>47</v>
      </c>
      <c r="K184" s="29" t="s">
        <v>888</v>
      </c>
      <c r="L184" s="29" t="s">
        <v>889</v>
      </c>
      <c r="M184" s="2" t="s">
        <v>890</v>
      </c>
      <c r="N184" s="33" t="s">
        <v>891</v>
      </c>
      <c r="O184" s="16" t="s">
        <v>892</v>
      </c>
      <c r="P184" s="17" t="s">
        <v>893</v>
      </c>
      <c r="Q184" s="18" t="s">
        <v>894</v>
      </c>
      <c r="R184" s="19" t="s">
        <v>895</v>
      </c>
      <c r="S184" s="2" t="s">
        <v>55</v>
      </c>
      <c r="T184" s="2" t="s">
        <v>56</v>
      </c>
      <c r="U184" s="37" t="s">
        <v>47</v>
      </c>
      <c r="V184" s="20"/>
      <c r="W184" s="27">
        <v>41640.25</v>
      </c>
      <c r="X184" s="2" t="s">
        <v>57</v>
      </c>
      <c r="Y184" s="21" t="s">
        <v>68</v>
      </c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>
        <v>19124.73</v>
      </c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3"/>
      <c r="AX184" s="24">
        <f t="shared" si="3"/>
        <v>19124.73</v>
      </c>
      <c r="AY184" s="25"/>
      <c r="AZ184" s="26"/>
    </row>
    <row r="185" spans="1:52" s="3" customFormat="1" ht="24.75" customHeight="1" x14ac:dyDescent="0.2">
      <c r="A185" s="15">
        <v>195</v>
      </c>
      <c r="B185" s="2" t="s">
        <v>36</v>
      </c>
      <c r="C185" s="2" t="s">
        <v>37</v>
      </c>
      <c r="D185" s="2" t="s">
        <v>38</v>
      </c>
      <c r="E185" s="2" t="s">
        <v>43</v>
      </c>
      <c r="F185" s="2" t="s">
        <v>37</v>
      </c>
      <c r="G185" s="2" t="s">
        <v>385</v>
      </c>
      <c r="H185" s="2" t="s">
        <v>219</v>
      </c>
      <c r="I185" s="2" t="s">
        <v>611</v>
      </c>
      <c r="J185" s="2" t="s">
        <v>47</v>
      </c>
      <c r="K185" s="29" t="s">
        <v>896</v>
      </c>
      <c r="L185" s="29" t="s">
        <v>897</v>
      </c>
      <c r="M185" s="2" t="s">
        <v>898</v>
      </c>
      <c r="N185" s="33" t="s">
        <v>899</v>
      </c>
      <c r="O185" s="16" t="s">
        <v>900</v>
      </c>
      <c r="P185" s="17" t="s">
        <v>901</v>
      </c>
      <c r="Q185" s="18" t="s">
        <v>902</v>
      </c>
      <c r="R185" s="19" t="s">
        <v>903</v>
      </c>
      <c r="S185" s="2" t="s">
        <v>55</v>
      </c>
      <c r="T185" s="2" t="s">
        <v>56</v>
      </c>
      <c r="U185" s="37" t="s">
        <v>47</v>
      </c>
      <c r="V185" s="20"/>
      <c r="W185" s="27">
        <v>41640.25</v>
      </c>
      <c r="X185" s="2" t="s">
        <v>57</v>
      </c>
      <c r="Y185" s="21" t="s">
        <v>68</v>
      </c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>
        <v>6610.88</v>
      </c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3"/>
      <c r="AX185" s="24">
        <f t="shared" si="3"/>
        <v>6610.88</v>
      </c>
      <c r="AY185" s="25"/>
      <c r="AZ185" s="26"/>
    </row>
    <row r="186" spans="1:52" s="3" customFormat="1" ht="24.75" customHeight="1" x14ac:dyDescent="0.2">
      <c r="A186" s="15">
        <v>196</v>
      </c>
      <c r="B186" s="2" t="s">
        <v>36</v>
      </c>
      <c r="C186" s="2" t="s">
        <v>37</v>
      </c>
      <c r="D186" s="2" t="s">
        <v>38</v>
      </c>
      <c r="E186" s="2" t="s">
        <v>43</v>
      </c>
      <c r="F186" s="2" t="s">
        <v>37</v>
      </c>
      <c r="G186" s="2" t="s">
        <v>280</v>
      </c>
      <c r="H186" s="2" t="s">
        <v>278</v>
      </c>
      <c r="I186" s="2" t="s">
        <v>133</v>
      </c>
      <c r="J186" s="2" t="s">
        <v>47</v>
      </c>
      <c r="K186" s="29" t="s">
        <v>879</v>
      </c>
      <c r="L186" s="29" t="s">
        <v>904</v>
      </c>
      <c r="M186" s="2" t="s">
        <v>905</v>
      </c>
      <c r="N186" s="33" t="s">
        <v>906</v>
      </c>
      <c r="O186" s="16" t="s">
        <v>907</v>
      </c>
      <c r="P186" s="17" t="s">
        <v>908</v>
      </c>
      <c r="Q186" s="18" t="s">
        <v>909</v>
      </c>
      <c r="R186" s="19" t="s">
        <v>910</v>
      </c>
      <c r="S186" s="2" t="s">
        <v>55</v>
      </c>
      <c r="T186" s="2" t="s">
        <v>56</v>
      </c>
      <c r="U186" s="37" t="s">
        <v>47</v>
      </c>
      <c r="V186" s="20"/>
      <c r="W186" s="27">
        <v>41640.25</v>
      </c>
      <c r="X186" s="2" t="s">
        <v>57</v>
      </c>
      <c r="Y186" s="21" t="s">
        <v>68</v>
      </c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>
        <v>137.28</v>
      </c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3"/>
      <c r="AX186" s="24">
        <f t="shared" si="3"/>
        <v>137.28</v>
      </c>
      <c r="AY186" s="25"/>
      <c r="AZ186" s="26"/>
    </row>
    <row r="187" spans="1:52" s="3" customFormat="1" ht="24.75" customHeight="1" x14ac:dyDescent="0.2">
      <c r="A187" s="15">
        <v>197</v>
      </c>
      <c r="B187" s="2" t="s">
        <v>36</v>
      </c>
      <c r="C187" s="2" t="s">
        <v>37</v>
      </c>
      <c r="D187" s="2" t="s">
        <v>38</v>
      </c>
      <c r="E187" s="2" t="s">
        <v>43</v>
      </c>
      <c r="F187" s="2" t="s">
        <v>37</v>
      </c>
      <c r="G187" s="2" t="s">
        <v>280</v>
      </c>
      <c r="H187" s="2" t="s">
        <v>279</v>
      </c>
      <c r="I187" s="2" t="s">
        <v>465</v>
      </c>
      <c r="J187" s="2" t="s">
        <v>47</v>
      </c>
      <c r="K187" s="29" t="s">
        <v>879</v>
      </c>
      <c r="L187" s="29" t="s">
        <v>904</v>
      </c>
      <c r="M187" s="2" t="s">
        <v>905</v>
      </c>
      <c r="N187" s="33" t="s">
        <v>906</v>
      </c>
      <c r="O187" s="16" t="s">
        <v>907</v>
      </c>
      <c r="P187" s="17" t="s">
        <v>908</v>
      </c>
      <c r="Q187" s="18" t="s">
        <v>909</v>
      </c>
      <c r="R187" s="19" t="s">
        <v>910</v>
      </c>
      <c r="S187" s="2" t="s">
        <v>55</v>
      </c>
      <c r="T187" s="2" t="s">
        <v>56</v>
      </c>
      <c r="U187" s="37" t="s">
        <v>47</v>
      </c>
      <c r="V187" s="20"/>
      <c r="W187" s="27">
        <v>41640.25</v>
      </c>
      <c r="X187" s="2" t="s">
        <v>57</v>
      </c>
      <c r="Y187" s="21" t="s">
        <v>68</v>
      </c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>
        <v>42273.270000000004</v>
      </c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3"/>
      <c r="AX187" s="24">
        <f t="shared" si="3"/>
        <v>42273.270000000004</v>
      </c>
      <c r="AY187" s="25"/>
      <c r="AZ187" s="26"/>
    </row>
    <row r="188" spans="1:52" s="3" customFormat="1" ht="24.75" customHeight="1" x14ac:dyDescent="0.2">
      <c r="A188" s="15">
        <v>198</v>
      </c>
      <c r="B188" s="2" t="s">
        <v>36</v>
      </c>
      <c r="C188" s="2" t="s">
        <v>37</v>
      </c>
      <c r="D188" s="2" t="s">
        <v>38</v>
      </c>
      <c r="E188" s="2" t="s">
        <v>43</v>
      </c>
      <c r="F188" s="2" t="s">
        <v>37</v>
      </c>
      <c r="G188" s="2" t="s">
        <v>69</v>
      </c>
      <c r="H188" s="2" t="s">
        <v>674</v>
      </c>
      <c r="I188" s="2" t="s">
        <v>104</v>
      </c>
      <c r="J188" s="2" t="s">
        <v>47</v>
      </c>
      <c r="K188" s="29" t="s">
        <v>879</v>
      </c>
      <c r="L188" s="29" t="s">
        <v>904</v>
      </c>
      <c r="M188" s="2" t="s">
        <v>911</v>
      </c>
      <c r="N188" s="33" t="s">
        <v>906</v>
      </c>
      <c r="O188" s="16" t="s">
        <v>907</v>
      </c>
      <c r="P188" s="17" t="s">
        <v>908</v>
      </c>
      <c r="Q188" s="18" t="s">
        <v>909</v>
      </c>
      <c r="R188" s="19" t="s">
        <v>910</v>
      </c>
      <c r="S188" s="2" t="s">
        <v>55</v>
      </c>
      <c r="T188" s="2" t="s">
        <v>56</v>
      </c>
      <c r="U188" s="37" t="s">
        <v>47</v>
      </c>
      <c r="V188" s="20"/>
      <c r="W188" s="27">
        <v>41640.25</v>
      </c>
      <c r="X188" s="2" t="s">
        <v>57</v>
      </c>
      <c r="Y188" s="21" t="s">
        <v>68</v>
      </c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>
        <v>9103.119999999999</v>
      </c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3"/>
      <c r="AX188" s="24">
        <f t="shared" si="3"/>
        <v>9103.119999999999</v>
      </c>
      <c r="AY188" s="25"/>
      <c r="AZ188" s="26"/>
    </row>
    <row r="189" spans="1:52" s="3" customFormat="1" ht="24.75" customHeight="1" x14ac:dyDescent="0.2">
      <c r="A189" s="15">
        <v>199</v>
      </c>
      <c r="B189" s="2" t="s">
        <v>36</v>
      </c>
      <c r="C189" s="2" t="s">
        <v>37</v>
      </c>
      <c r="D189" s="2" t="s">
        <v>38</v>
      </c>
      <c r="E189" s="2" t="s">
        <v>43</v>
      </c>
      <c r="F189" s="2" t="s">
        <v>37</v>
      </c>
      <c r="G189" s="2" t="s">
        <v>357</v>
      </c>
      <c r="H189" s="2" t="s">
        <v>171</v>
      </c>
      <c r="I189" s="2" t="s">
        <v>148</v>
      </c>
      <c r="J189" s="2" t="s">
        <v>47</v>
      </c>
      <c r="K189" s="29" t="s">
        <v>823</v>
      </c>
      <c r="L189" s="29" t="s">
        <v>912</v>
      </c>
      <c r="M189" s="2" t="s">
        <v>913</v>
      </c>
      <c r="N189" s="33" t="s">
        <v>914</v>
      </c>
      <c r="O189" s="16" t="s">
        <v>915</v>
      </c>
      <c r="P189" s="17" t="s">
        <v>916</v>
      </c>
      <c r="Q189" s="18" t="s">
        <v>917</v>
      </c>
      <c r="R189" s="19" t="s">
        <v>918</v>
      </c>
      <c r="S189" s="2" t="s">
        <v>55</v>
      </c>
      <c r="T189" s="2" t="s">
        <v>56</v>
      </c>
      <c r="U189" s="37" t="s">
        <v>47</v>
      </c>
      <c r="V189" s="20"/>
      <c r="W189" s="27">
        <v>41640.25</v>
      </c>
      <c r="X189" s="2" t="s">
        <v>57</v>
      </c>
      <c r="Y189" s="21" t="s">
        <v>68</v>
      </c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>
        <v>116.16</v>
      </c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3"/>
      <c r="AX189" s="24">
        <f t="shared" si="3"/>
        <v>116.16</v>
      </c>
      <c r="AY189" s="25"/>
      <c r="AZ189" s="26"/>
    </row>
    <row r="190" spans="1:52" s="3" customFormat="1" ht="24.75" customHeight="1" x14ac:dyDescent="0.2">
      <c r="A190" s="15">
        <v>200</v>
      </c>
      <c r="B190" s="2" t="s">
        <v>36</v>
      </c>
      <c r="C190" s="2" t="s">
        <v>37</v>
      </c>
      <c r="D190" s="2" t="s">
        <v>38</v>
      </c>
      <c r="E190" s="2" t="s">
        <v>43</v>
      </c>
      <c r="F190" s="2" t="s">
        <v>37</v>
      </c>
      <c r="G190" s="2" t="s">
        <v>142</v>
      </c>
      <c r="H190" s="2" t="s">
        <v>304</v>
      </c>
      <c r="I190" s="2" t="s">
        <v>95</v>
      </c>
      <c r="J190" s="2" t="s">
        <v>47</v>
      </c>
      <c r="K190" s="29" t="s">
        <v>823</v>
      </c>
      <c r="L190" s="29" t="s">
        <v>880</v>
      </c>
      <c r="M190" s="2" t="s">
        <v>919</v>
      </c>
      <c r="N190" s="33" t="s">
        <v>914</v>
      </c>
      <c r="O190" s="16" t="s">
        <v>915</v>
      </c>
      <c r="P190" s="17" t="s">
        <v>916</v>
      </c>
      <c r="Q190" s="18" t="s">
        <v>917</v>
      </c>
      <c r="R190" s="19" t="s">
        <v>918</v>
      </c>
      <c r="S190" s="2" t="s">
        <v>55</v>
      </c>
      <c r="T190" s="2" t="s">
        <v>56</v>
      </c>
      <c r="U190" s="37" t="s">
        <v>47</v>
      </c>
      <c r="V190" s="20"/>
      <c r="W190" s="27">
        <v>41640.25</v>
      </c>
      <c r="X190" s="2" t="s">
        <v>57</v>
      </c>
      <c r="Y190" s="21" t="s">
        <v>68</v>
      </c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>
        <v>19040.98</v>
      </c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3"/>
      <c r="AX190" s="24">
        <f t="shared" si="3"/>
        <v>19040.98</v>
      </c>
      <c r="AY190" s="25"/>
      <c r="AZ190" s="26"/>
    </row>
    <row r="191" spans="1:52" s="3" customFormat="1" ht="24.75" customHeight="1" x14ac:dyDescent="0.2">
      <c r="A191" s="15">
        <v>201</v>
      </c>
      <c r="B191" s="2" t="s">
        <v>36</v>
      </c>
      <c r="C191" s="2" t="s">
        <v>37</v>
      </c>
      <c r="D191" s="2" t="s">
        <v>38</v>
      </c>
      <c r="E191" s="2" t="s">
        <v>43</v>
      </c>
      <c r="F191" s="2" t="s">
        <v>37</v>
      </c>
      <c r="G191" s="2" t="s">
        <v>44</v>
      </c>
      <c r="H191" s="2" t="s">
        <v>74</v>
      </c>
      <c r="I191" s="2" t="s">
        <v>80</v>
      </c>
      <c r="J191" s="2" t="s">
        <v>47</v>
      </c>
      <c r="K191" s="29" t="s">
        <v>823</v>
      </c>
      <c r="L191" s="29" t="s">
        <v>833</v>
      </c>
      <c r="M191" s="2" t="s">
        <v>920</v>
      </c>
      <c r="N191" s="33" t="s">
        <v>921</v>
      </c>
      <c r="O191" s="16" t="s">
        <v>922</v>
      </c>
      <c r="P191" s="17" t="s">
        <v>923</v>
      </c>
      <c r="Q191" s="18" t="s">
        <v>924</v>
      </c>
      <c r="R191" s="19" t="s">
        <v>925</v>
      </c>
      <c r="S191" s="2" t="s">
        <v>55</v>
      </c>
      <c r="T191" s="2" t="s">
        <v>56</v>
      </c>
      <c r="U191" s="37" t="s">
        <v>47</v>
      </c>
      <c r="V191" s="20"/>
      <c r="W191" s="27">
        <v>41640.25</v>
      </c>
      <c r="X191" s="2" t="s">
        <v>57</v>
      </c>
      <c r="Y191" s="21" t="s">
        <v>68</v>
      </c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>
        <v>12782.47</v>
      </c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3"/>
      <c r="AX191" s="24">
        <f t="shared" si="3"/>
        <v>12782.47</v>
      </c>
      <c r="AY191" s="25"/>
      <c r="AZ191" s="26"/>
    </row>
    <row r="192" spans="1:52" s="3" customFormat="1" ht="24.75" customHeight="1" x14ac:dyDescent="0.2">
      <c r="A192" s="15">
        <v>202</v>
      </c>
      <c r="B192" s="2" t="s">
        <v>36</v>
      </c>
      <c r="C192" s="2" t="s">
        <v>37</v>
      </c>
      <c r="D192" s="2" t="s">
        <v>38</v>
      </c>
      <c r="E192" s="2" t="s">
        <v>43</v>
      </c>
      <c r="F192" s="2" t="s">
        <v>37</v>
      </c>
      <c r="G192" s="2" t="s">
        <v>44</v>
      </c>
      <c r="H192" s="2" t="s">
        <v>99</v>
      </c>
      <c r="I192" s="2" t="s">
        <v>104</v>
      </c>
      <c r="J192" s="2" t="s">
        <v>47</v>
      </c>
      <c r="K192" s="29" t="s">
        <v>823</v>
      </c>
      <c r="L192" s="29" t="s">
        <v>833</v>
      </c>
      <c r="M192" s="2" t="s">
        <v>920</v>
      </c>
      <c r="N192" s="33" t="s">
        <v>921</v>
      </c>
      <c r="O192" s="16" t="s">
        <v>922</v>
      </c>
      <c r="P192" s="17" t="s">
        <v>923</v>
      </c>
      <c r="Q192" s="18" t="s">
        <v>924</v>
      </c>
      <c r="R192" s="19" t="s">
        <v>925</v>
      </c>
      <c r="S192" s="2" t="s">
        <v>55</v>
      </c>
      <c r="T192" s="2" t="s">
        <v>56</v>
      </c>
      <c r="U192" s="37" t="s">
        <v>47</v>
      </c>
      <c r="V192" s="20"/>
      <c r="W192" s="27">
        <v>41640.25</v>
      </c>
      <c r="X192" s="2" t="s">
        <v>57</v>
      </c>
      <c r="Y192" s="21" t="s">
        <v>68</v>
      </c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>
        <v>285.02</v>
      </c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3"/>
      <c r="AX192" s="24">
        <f t="shared" si="3"/>
        <v>285.02</v>
      </c>
      <c r="AY192" s="25"/>
      <c r="AZ192" s="26"/>
    </row>
    <row r="193" spans="1:52" s="3" customFormat="1" ht="24.75" customHeight="1" x14ac:dyDescent="0.2">
      <c r="A193" s="15">
        <v>203</v>
      </c>
      <c r="B193" s="2" t="s">
        <v>36</v>
      </c>
      <c r="C193" s="2" t="s">
        <v>37</v>
      </c>
      <c r="D193" s="2" t="s">
        <v>38</v>
      </c>
      <c r="E193" s="2" t="s">
        <v>43</v>
      </c>
      <c r="F193" s="2" t="s">
        <v>37</v>
      </c>
      <c r="G193" s="2" t="s">
        <v>926</v>
      </c>
      <c r="H193" s="2" t="s">
        <v>714</v>
      </c>
      <c r="I193" s="2" t="s">
        <v>71</v>
      </c>
      <c r="J193" s="2" t="s">
        <v>47</v>
      </c>
      <c r="K193" s="29" t="s">
        <v>823</v>
      </c>
      <c r="L193" s="29" t="s">
        <v>833</v>
      </c>
      <c r="M193" s="2" t="s">
        <v>927</v>
      </c>
      <c r="N193" s="33" t="s">
        <v>921</v>
      </c>
      <c r="O193" s="16" t="s">
        <v>922</v>
      </c>
      <c r="P193" s="17" t="s">
        <v>923</v>
      </c>
      <c r="Q193" s="18" t="s">
        <v>924</v>
      </c>
      <c r="R193" s="19" t="s">
        <v>925</v>
      </c>
      <c r="S193" s="2" t="s">
        <v>55</v>
      </c>
      <c r="T193" s="2" t="s">
        <v>56</v>
      </c>
      <c r="U193" s="37" t="s">
        <v>47</v>
      </c>
      <c r="V193" s="20"/>
      <c r="W193" s="27">
        <v>41640.25</v>
      </c>
      <c r="X193" s="2" t="s">
        <v>57</v>
      </c>
      <c r="Y193" s="21" t="s">
        <v>68</v>
      </c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>
        <v>4179.8599999999997</v>
      </c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3"/>
      <c r="AX193" s="24">
        <f t="shared" si="3"/>
        <v>4179.8599999999997</v>
      </c>
      <c r="AY193" s="25"/>
      <c r="AZ193" s="26"/>
    </row>
    <row r="194" spans="1:52" s="3" customFormat="1" ht="24.75" customHeight="1" x14ac:dyDescent="0.2">
      <c r="A194" s="15">
        <v>204</v>
      </c>
      <c r="B194" s="2" t="s">
        <v>36</v>
      </c>
      <c r="C194" s="2" t="s">
        <v>37</v>
      </c>
      <c r="D194" s="2" t="s">
        <v>38</v>
      </c>
      <c r="E194" s="2" t="s">
        <v>43</v>
      </c>
      <c r="F194" s="2" t="s">
        <v>37</v>
      </c>
      <c r="G194" s="2" t="s">
        <v>44</v>
      </c>
      <c r="H194" s="2" t="s">
        <v>88</v>
      </c>
      <c r="I194" s="2" t="s">
        <v>144</v>
      </c>
      <c r="J194" s="2" t="s">
        <v>47</v>
      </c>
      <c r="K194" s="29" t="s">
        <v>879</v>
      </c>
      <c r="L194" s="29" t="s">
        <v>833</v>
      </c>
      <c r="M194" s="2" t="s">
        <v>928</v>
      </c>
      <c r="N194" s="33" t="s">
        <v>929</v>
      </c>
      <c r="O194" s="16" t="s">
        <v>930</v>
      </c>
      <c r="P194" s="17" t="s">
        <v>931</v>
      </c>
      <c r="Q194" s="18" t="s">
        <v>932</v>
      </c>
      <c r="R194" s="19" t="s">
        <v>933</v>
      </c>
      <c r="S194" s="2" t="s">
        <v>55</v>
      </c>
      <c r="T194" s="2" t="s">
        <v>56</v>
      </c>
      <c r="U194" s="37" t="s">
        <v>47</v>
      </c>
      <c r="V194" s="20"/>
      <c r="W194" s="27">
        <v>41640.25</v>
      </c>
      <c r="X194" s="2" t="s">
        <v>57</v>
      </c>
      <c r="Y194" s="21" t="s">
        <v>68</v>
      </c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>
        <v>16477.160000000003</v>
      </c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3"/>
      <c r="AX194" s="24">
        <f t="shared" si="3"/>
        <v>16477.160000000003</v>
      </c>
      <c r="AY194" s="25"/>
      <c r="AZ194" s="26"/>
    </row>
    <row r="195" spans="1:52" s="3" customFormat="1" ht="24.75" customHeight="1" x14ac:dyDescent="0.2">
      <c r="A195" s="15">
        <v>205</v>
      </c>
      <c r="B195" s="2" t="s">
        <v>36</v>
      </c>
      <c r="C195" s="2" t="s">
        <v>37</v>
      </c>
      <c r="D195" s="2" t="s">
        <v>38</v>
      </c>
      <c r="E195" s="2" t="s">
        <v>43</v>
      </c>
      <c r="F195" s="2" t="s">
        <v>37</v>
      </c>
      <c r="G195" s="2" t="s">
        <v>69</v>
      </c>
      <c r="H195" s="2" t="s">
        <v>934</v>
      </c>
      <c r="I195" s="2" t="s">
        <v>154</v>
      </c>
      <c r="J195" s="2" t="s">
        <v>47</v>
      </c>
      <c r="K195" s="29" t="s">
        <v>879</v>
      </c>
      <c r="L195" s="29" t="s">
        <v>833</v>
      </c>
      <c r="M195" s="2" t="s">
        <v>935</v>
      </c>
      <c r="N195" s="33" t="s">
        <v>929</v>
      </c>
      <c r="O195" s="16" t="s">
        <v>930</v>
      </c>
      <c r="P195" s="17" t="s">
        <v>931</v>
      </c>
      <c r="Q195" s="18" t="s">
        <v>932</v>
      </c>
      <c r="R195" s="19" t="s">
        <v>933</v>
      </c>
      <c r="S195" s="2" t="s">
        <v>55</v>
      </c>
      <c r="T195" s="2" t="s">
        <v>56</v>
      </c>
      <c r="U195" s="37" t="s">
        <v>47</v>
      </c>
      <c r="V195" s="20"/>
      <c r="W195" s="27">
        <v>41640.25</v>
      </c>
      <c r="X195" s="2" t="s">
        <v>57</v>
      </c>
      <c r="Y195" s="21" t="s">
        <v>68</v>
      </c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>
        <v>2534.13</v>
      </c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3"/>
      <c r="AX195" s="24">
        <f t="shared" si="3"/>
        <v>2534.13</v>
      </c>
      <c r="AY195" s="25"/>
      <c r="AZ195" s="26"/>
    </row>
    <row r="196" spans="1:52" s="3" customFormat="1" ht="24.75" customHeight="1" x14ac:dyDescent="0.2">
      <c r="A196" s="15">
        <v>206</v>
      </c>
      <c r="B196" s="2" t="s">
        <v>36</v>
      </c>
      <c r="C196" s="2" t="s">
        <v>37</v>
      </c>
      <c r="D196" s="2" t="s">
        <v>38</v>
      </c>
      <c r="E196" s="2" t="s">
        <v>43</v>
      </c>
      <c r="F196" s="2" t="s">
        <v>37</v>
      </c>
      <c r="G196" s="2" t="s">
        <v>78</v>
      </c>
      <c r="H196" s="2" t="s">
        <v>443</v>
      </c>
      <c r="I196" s="2" t="s">
        <v>112</v>
      </c>
      <c r="J196" s="2" t="s">
        <v>47</v>
      </c>
      <c r="K196" s="29" t="s">
        <v>258</v>
      </c>
      <c r="L196" s="29" t="s">
        <v>936</v>
      </c>
      <c r="M196" s="2" t="s">
        <v>937</v>
      </c>
      <c r="N196" s="33" t="s">
        <v>938</v>
      </c>
      <c r="O196" s="16" t="s">
        <v>939</v>
      </c>
      <c r="P196" s="17" t="s">
        <v>940</v>
      </c>
      <c r="Q196" s="18" t="s">
        <v>941</v>
      </c>
      <c r="R196" s="19" t="s">
        <v>942</v>
      </c>
      <c r="S196" s="2" t="s">
        <v>55</v>
      </c>
      <c r="T196" s="2" t="s">
        <v>56</v>
      </c>
      <c r="U196" s="37" t="s">
        <v>47</v>
      </c>
      <c r="V196" s="20"/>
      <c r="W196" s="27">
        <v>41640.25</v>
      </c>
      <c r="X196" s="2" t="s">
        <v>57</v>
      </c>
      <c r="Y196" s="21" t="s">
        <v>68</v>
      </c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>
        <v>8152.57</v>
      </c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3"/>
      <c r="AX196" s="24">
        <f t="shared" si="3"/>
        <v>8152.57</v>
      </c>
      <c r="AY196" s="25"/>
      <c r="AZ196" s="26"/>
    </row>
    <row r="197" spans="1:52" s="3" customFormat="1" ht="24.75" customHeight="1" x14ac:dyDescent="0.2">
      <c r="A197" s="15">
        <v>207</v>
      </c>
      <c r="B197" s="2" t="s">
        <v>36</v>
      </c>
      <c r="C197" s="2" t="s">
        <v>37</v>
      </c>
      <c r="D197" s="2" t="s">
        <v>38</v>
      </c>
      <c r="E197" s="2" t="s">
        <v>43</v>
      </c>
      <c r="F197" s="2" t="s">
        <v>37</v>
      </c>
      <c r="G197" s="2" t="s">
        <v>69</v>
      </c>
      <c r="H197" s="2" t="s">
        <v>463</v>
      </c>
      <c r="I197" s="2" t="s">
        <v>95</v>
      </c>
      <c r="J197" s="2" t="s">
        <v>47</v>
      </c>
      <c r="K197" s="29" t="s">
        <v>258</v>
      </c>
      <c r="L197" s="29" t="s">
        <v>943</v>
      </c>
      <c r="M197" s="2" t="s">
        <v>944</v>
      </c>
      <c r="N197" s="33" t="s">
        <v>945</v>
      </c>
      <c r="O197" s="16" t="s">
        <v>946</v>
      </c>
      <c r="P197" s="17" t="s">
        <v>947</v>
      </c>
      <c r="Q197" s="18" t="s">
        <v>948</v>
      </c>
      <c r="R197" s="19" t="s">
        <v>949</v>
      </c>
      <c r="S197" s="2" t="s">
        <v>55</v>
      </c>
      <c r="T197" s="2" t="s">
        <v>56</v>
      </c>
      <c r="U197" s="37" t="s">
        <v>47</v>
      </c>
      <c r="V197" s="20"/>
      <c r="W197" s="27">
        <v>41640.25</v>
      </c>
      <c r="X197" s="2" t="s">
        <v>57</v>
      </c>
      <c r="Y197" s="21" t="s">
        <v>68</v>
      </c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>
        <v>39021.74</v>
      </c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3"/>
      <c r="AX197" s="24">
        <f t="shared" si="3"/>
        <v>39021.74</v>
      </c>
      <c r="AY197" s="25"/>
      <c r="AZ197" s="26"/>
    </row>
    <row r="198" spans="1:52" s="3" customFormat="1" ht="24.75" customHeight="1" x14ac:dyDescent="0.2">
      <c r="A198" s="15">
        <v>208</v>
      </c>
      <c r="B198" s="2" t="s">
        <v>36</v>
      </c>
      <c r="C198" s="2" t="s">
        <v>37</v>
      </c>
      <c r="D198" s="2" t="s">
        <v>38</v>
      </c>
      <c r="E198" s="2" t="s">
        <v>43</v>
      </c>
      <c r="F198" s="2" t="s">
        <v>37</v>
      </c>
      <c r="G198" s="2" t="s">
        <v>372</v>
      </c>
      <c r="H198" s="2" t="s">
        <v>950</v>
      </c>
      <c r="I198" s="2" t="s">
        <v>100</v>
      </c>
      <c r="J198" s="2" t="s">
        <v>47</v>
      </c>
      <c r="K198" s="29" t="s">
        <v>258</v>
      </c>
      <c r="L198" s="29" t="s">
        <v>951</v>
      </c>
      <c r="M198" s="2" t="s">
        <v>952</v>
      </c>
      <c r="N198" s="33" t="s">
        <v>945</v>
      </c>
      <c r="O198" s="16" t="s">
        <v>946</v>
      </c>
      <c r="P198" s="17" t="s">
        <v>947</v>
      </c>
      <c r="Q198" s="18" t="s">
        <v>948</v>
      </c>
      <c r="R198" s="19" t="s">
        <v>949</v>
      </c>
      <c r="S198" s="2" t="s">
        <v>55</v>
      </c>
      <c r="T198" s="2" t="s">
        <v>56</v>
      </c>
      <c r="U198" s="37" t="s">
        <v>47</v>
      </c>
      <c r="V198" s="20"/>
      <c r="W198" s="27">
        <v>41640.25</v>
      </c>
      <c r="X198" s="2" t="s">
        <v>57</v>
      </c>
      <c r="Y198" s="21" t="s">
        <v>68</v>
      </c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>
        <v>9684.19</v>
      </c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3"/>
      <c r="AX198" s="24">
        <f t="shared" si="3"/>
        <v>9684.19</v>
      </c>
      <c r="AY198" s="25"/>
      <c r="AZ198" s="26"/>
    </row>
    <row r="199" spans="1:52" s="3" customFormat="1" ht="24.75" customHeight="1" x14ac:dyDescent="0.2">
      <c r="A199" s="15">
        <v>209</v>
      </c>
      <c r="B199" s="2" t="s">
        <v>36</v>
      </c>
      <c r="C199" s="2" t="s">
        <v>37</v>
      </c>
      <c r="D199" s="2" t="s">
        <v>38</v>
      </c>
      <c r="E199" s="2" t="s">
        <v>43</v>
      </c>
      <c r="F199" s="2" t="s">
        <v>37</v>
      </c>
      <c r="G199" s="2" t="s">
        <v>44</v>
      </c>
      <c r="H199" s="2" t="s">
        <v>171</v>
      </c>
      <c r="I199" s="2" t="s">
        <v>172</v>
      </c>
      <c r="J199" s="2" t="s">
        <v>47</v>
      </c>
      <c r="K199" s="29" t="s">
        <v>187</v>
      </c>
      <c r="L199" s="29" t="s">
        <v>953</v>
      </c>
      <c r="M199" s="2" t="s">
        <v>954</v>
      </c>
      <c r="N199" s="33" t="s">
        <v>955</v>
      </c>
      <c r="O199" s="16" t="s">
        <v>956</v>
      </c>
      <c r="P199" s="17" t="s">
        <v>957</v>
      </c>
      <c r="Q199" s="18" t="s">
        <v>958</v>
      </c>
      <c r="R199" s="19" t="s">
        <v>959</v>
      </c>
      <c r="S199" s="2" t="s">
        <v>55</v>
      </c>
      <c r="T199" s="2" t="s">
        <v>56</v>
      </c>
      <c r="U199" s="37" t="s">
        <v>47</v>
      </c>
      <c r="V199" s="20"/>
      <c r="W199" s="27">
        <v>41640.25</v>
      </c>
      <c r="X199" s="2" t="s">
        <v>57</v>
      </c>
      <c r="Y199" s="21" t="s">
        <v>68</v>
      </c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>
        <v>6779.72</v>
      </c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3"/>
      <c r="AX199" s="24">
        <f t="shared" si="3"/>
        <v>6779.72</v>
      </c>
      <c r="AY199" s="25"/>
      <c r="AZ199" s="26"/>
    </row>
    <row r="200" spans="1:52" s="3" customFormat="1" ht="24.75" customHeight="1" x14ac:dyDescent="0.2">
      <c r="A200" s="15">
        <v>210</v>
      </c>
      <c r="B200" s="2" t="s">
        <v>36</v>
      </c>
      <c r="C200" s="2" t="s">
        <v>37</v>
      </c>
      <c r="D200" s="2" t="s">
        <v>38</v>
      </c>
      <c r="E200" s="2" t="s">
        <v>43</v>
      </c>
      <c r="F200" s="2" t="s">
        <v>37</v>
      </c>
      <c r="G200" s="2" t="s">
        <v>372</v>
      </c>
      <c r="H200" s="2" t="s">
        <v>416</v>
      </c>
      <c r="I200" s="2" t="s">
        <v>611</v>
      </c>
      <c r="J200" s="2" t="s">
        <v>47</v>
      </c>
      <c r="K200" s="29" t="s">
        <v>187</v>
      </c>
      <c r="L200" s="29" t="s">
        <v>300</v>
      </c>
      <c r="M200" s="2" t="s">
        <v>960</v>
      </c>
      <c r="N200" s="33" t="s">
        <v>955</v>
      </c>
      <c r="O200" s="16" t="s">
        <v>956</v>
      </c>
      <c r="P200" s="17" t="s">
        <v>957</v>
      </c>
      <c r="Q200" s="18" t="s">
        <v>958</v>
      </c>
      <c r="R200" s="19" t="s">
        <v>959</v>
      </c>
      <c r="S200" s="2" t="s">
        <v>55</v>
      </c>
      <c r="T200" s="2" t="s">
        <v>56</v>
      </c>
      <c r="U200" s="37" t="s">
        <v>47</v>
      </c>
      <c r="V200" s="20"/>
      <c r="W200" s="27">
        <v>41640.25</v>
      </c>
      <c r="X200" s="2" t="s">
        <v>57</v>
      </c>
      <c r="Y200" s="21" t="s">
        <v>68</v>
      </c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>
        <v>24553.58</v>
      </c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3"/>
      <c r="AX200" s="24">
        <f t="shared" si="3"/>
        <v>24553.58</v>
      </c>
      <c r="AY200" s="25"/>
      <c r="AZ200" s="26"/>
    </row>
    <row r="201" spans="1:52" s="3" customFormat="1" ht="24.75" customHeight="1" x14ac:dyDescent="0.2">
      <c r="A201" s="15">
        <v>211</v>
      </c>
      <c r="B201" s="2" t="s">
        <v>36</v>
      </c>
      <c r="C201" s="2" t="s">
        <v>37</v>
      </c>
      <c r="D201" s="2" t="s">
        <v>38</v>
      </c>
      <c r="E201" s="2" t="s">
        <v>43</v>
      </c>
      <c r="F201" s="2" t="s">
        <v>37</v>
      </c>
      <c r="G201" s="2" t="s">
        <v>213</v>
      </c>
      <c r="H201" s="2" t="s">
        <v>70</v>
      </c>
      <c r="I201" s="2" t="s">
        <v>260</v>
      </c>
      <c r="J201" s="2" t="s">
        <v>47</v>
      </c>
      <c r="K201" s="29" t="s">
        <v>961</v>
      </c>
      <c r="L201" s="29" t="s">
        <v>860</v>
      </c>
      <c r="M201" s="2" t="s">
        <v>962</v>
      </c>
      <c r="N201" s="33" t="s">
        <v>963</v>
      </c>
      <c r="O201" s="16" t="s">
        <v>964</v>
      </c>
      <c r="P201" s="17" t="s">
        <v>965</v>
      </c>
      <c r="Q201" s="18" t="s">
        <v>966</v>
      </c>
      <c r="R201" s="19" t="s">
        <v>967</v>
      </c>
      <c r="S201" s="2" t="s">
        <v>55</v>
      </c>
      <c r="T201" s="2" t="s">
        <v>56</v>
      </c>
      <c r="U201" s="37" t="s">
        <v>47</v>
      </c>
      <c r="V201" s="20"/>
      <c r="W201" s="27">
        <v>41640.25</v>
      </c>
      <c r="X201" s="2" t="s">
        <v>57</v>
      </c>
      <c r="Y201" s="21" t="s">
        <v>68</v>
      </c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>
        <v>84.45</v>
      </c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3"/>
      <c r="AX201" s="24">
        <f t="shared" si="3"/>
        <v>84.45</v>
      </c>
      <c r="AY201" s="25"/>
      <c r="AZ201" s="26"/>
    </row>
    <row r="202" spans="1:52" s="3" customFormat="1" ht="24.75" customHeight="1" x14ac:dyDescent="0.2">
      <c r="A202" s="15">
        <v>212</v>
      </c>
      <c r="B202" s="2" t="s">
        <v>36</v>
      </c>
      <c r="C202" s="2" t="s">
        <v>37</v>
      </c>
      <c r="D202" s="2" t="s">
        <v>38</v>
      </c>
      <c r="E202" s="2" t="s">
        <v>43</v>
      </c>
      <c r="F202" s="2" t="s">
        <v>37</v>
      </c>
      <c r="G202" s="2" t="s">
        <v>195</v>
      </c>
      <c r="H202" s="2" t="s">
        <v>968</v>
      </c>
      <c r="I202" s="2" t="s">
        <v>409</v>
      </c>
      <c r="J202" s="2" t="s">
        <v>47</v>
      </c>
      <c r="K202" s="29" t="s">
        <v>961</v>
      </c>
      <c r="L202" s="29" t="s">
        <v>953</v>
      </c>
      <c r="M202" s="2" t="s">
        <v>969</v>
      </c>
      <c r="N202" s="33" t="s">
        <v>963</v>
      </c>
      <c r="O202" s="16" t="s">
        <v>964</v>
      </c>
      <c r="P202" s="17" t="s">
        <v>965</v>
      </c>
      <c r="Q202" s="18" t="s">
        <v>966</v>
      </c>
      <c r="R202" s="19" t="s">
        <v>967</v>
      </c>
      <c r="S202" s="2" t="s">
        <v>55</v>
      </c>
      <c r="T202" s="2" t="s">
        <v>56</v>
      </c>
      <c r="U202" s="37" t="s">
        <v>47</v>
      </c>
      <c r="V202" s="20"/>
      <c r="W202" s="27">
        <v>41640.25</v>
      </c>
      <c r="X202" s="2" t="s">
        <v>57</v>
      </c>
      <c r="Y202" s="21" t="s">
        <v>68</v>
      </c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>
        <v>15563.010000000002</v>
      </c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3"/>
      <c r="AX202" s="24">
        <f t="shared" si="3"/>
        <v>15563.010000000002</v>
      </c>
      <c r="AY202" s="25"/>
      <c r="AZ202" s="26"/>
    </row>
    <row r="203" spans="1:52" s="3" customFormat="1" ht="24.75" customHeight="1" x14ac:dyDescent="0.2">
      <c r="A203" s="15">
        <v>213</v>
      </c>
      <c r="B203" s="2" t="s">
        <v>36</v>
      </c>
      <c r="C203" s="2" t="s">
        <v>37</v>
      </c>
      <c r="D203" s="2" t="s">
        <v>38</v>
      </c>
      <c r="E203" s="2" t="s">
        <v>43</v>
      </c>
      <c r="F203" s="2" t="s">
        <v>37</v>
      </c>
      <c r="G203" s="2" t="s">
        <v>185</v>
      </c>
      <c r="H203" s="2" t="s">
        <v>143</v>
      </c>
      <c r="I203" s="2" t="s">
        <v>97</v>
      </c>
      <c r="J203" s="2" t="s">
        <v>47</v>
      </c>
      <c r="K203" s="29" t="s">
        <v>258</v>
      </c>
      <c r="L203" s="29" t="s">
        <v>970</v>
      </c>
      <c r="M203" s="2" t="s">
        <v>971</v>
      </c>
      <c r="N203" s="33" t="s">
        <v>972</v>
      </c>
      <c r="O203" s="16" t="s">
        <v>973</v>
      </c>
      <c r="P203" s="17" t="s">
        <v>974</v>
      </c>
      <c r="Q203" s="18" t="s">
        <v>975</v>
      </c>
      <c r="R203" s="19" t="s">
        <v>976</v>
      </c>
      <c r="S203" s="2" t="s">
        <v>55</v>
      </c>
      <c r="T203" s="2" t="s">
        <v>56</v>
      </c>
      <c r="U203" s="37" t="s">
        <v>47</v>
      </c>
      <c r="V203" s="20"/>
      <c r="W203" s="27">
        <v>41640.25</v>
      </c>
      <c r="X203" s="2" t="s">
        <v>57</v>
      </c>
      <c r="Y203" s="21" t="s">
        <v>68</v>
      </c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>
        <v>8469.9000000000015</v>
      </c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3"/>
      <c r="AX203" s="24">
        <f t="shared" si="3"/>
        <v>8469.9000000000015</v>
      </c>
      <c r="AY203" s="25"/>
      <c r="AZ203" s="26"/>
    </row>
    <row r="204" spans="1:52" s="3" customFormat="1" ht="24.75" customHeight="1" x14ac:dyDescent="0.2">
      <c r="A204" s="15">
        <v>214</v>
      </c>
      <c r="B204" s="2" t="s">
        <v>36</v>
      </c>
      <c r="C204" s="2" t="s">
        <v>37</v>
      </c>
      <c r="D204" s="2" t="s">
        <v>38</v>
      </c>
      <c r="E204" s="2" t="s">
        <v>43</v>
      </c>
      <c r="F204" s="2" t="s">
        <v>37</v>
      </c>
      <c r="G204" s="2" t="s">
        <v>341</v>
      </c>
      <c r="H204" s="2" t="s">
        <v>977</v>
      </c>
      <c r="I204" s="2" t="s">
        <v>308</v>
      </c>
      <c r="J204" s="2" t="s">
        <v>47</v>
      </c>
      <c r="K204" s="29" t="s">
        <v>187</v>
      </c>
      <c r="L204" s="29" t="s">
        <v>978</v>
      </c>
      <c r="M204" s="2" t="s">
        <v>979</v>
      </c>
      <c r="N204" s="33" t="s">
        <v>980</v>
      </c>
      <c r="O204" s="16" t="s">
        <v>981</v>
      </c>
      <c r="P204" s="17" t="s">
        <v>982</v>
      </c>
      <c r="Q204" s="18" t="s">
        <v>983</v>
      </c>
      <c r="R204" s="19" t="s">
        <v>984</v>
      </c>
      <c r="S204" s="2" t="s">
        <v>55</v>
      </c>
      <c r="T204" s="2" t="s">
        <v>56</v>
      </c>
      <c r="U204" s="37" t="s">
        <v>47</v>
      </c>
      <c r="V204" s="20"/>
      <c r="W204" s="27">
        <v>41640.25</v>
      </c>
      <c r="X204" s="2" t="s">
        <v>57</v>
      </c>
      <c r="Y204" s="21" t="s">
        <v>68</v>
      </c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>
        <v>11553.23</v>
      </c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3"/>
      <c r="AX204" s="24">
        <f t="shared" si="3"/>
        <v>11553.23</v>
      </c>
      <c r="AY204" s="25"/>
      <c r="AZ204" s="26"/>
    </row>
    <row r="205" spans="1:52" s="3" customFormat="1" ht="24.75" customHeight="1" x14ac:dyDescent="0.2">
      <c r="A205" s="15">
        <v>215</v>
      </c>
      <c r="B205" s="2" t="s">
        <v>36</v>
      </c>
      <c r="C205" s="2" t="s">
        <v>37</v>
      </c>
      <c r="D205" s="2" t="s">
        <v>38</v>
      </c>
      <c r="E205" s="2" t="s">
        <v>43</v>
      </c>
      <c r="F205" s="2" t="s">
        <v>37</v>
      </c>
      <c r="G205" s="2" t="s">
        <v>69</v>
      </c>
      <c r="H205" s="2" t="s">
        <v>395</v>
      </c>
      <c r="I205" s="2" t="s">
        <v>260</v>
      </c>
      <c r="J205" s="2" t="s">
        <v>47</v>
      </c>
      <c r="K205" s="29" t="s">
        <v>811</v>
      </c>
      <c r="L205" s="29" t="s">
        <v>863</v>
      </c>
      <c r="M205" s="2" t="s">
        <v>985</v>
      </c>
      <c r="N205" s="33" t="s">
        <v>986</v>
      </c>
      <c r="O205" s="16" t="s">
        <v>987</v>
      </c>
      <c r="P205" s="17" t="s">
        <v>988</v>
      </c>
      <c r="Q205" s="18" t="s">
        <v>989</v>
      </c>
      <c r="R205" s="19" t="s">
        <v>990</v>
      </c>
      <c r="S205" s="2" t="s">
        <v>55</v>
      </c>
      <c r="T205" s="2" t="s">
        <v>56</v>
      </c>
      <c r="U205" s="37" t="s">
        <v>47</v>
      </c>
      <c r="V205" s="20"/>
      <c r="W205" s="27">
        <v>41640.25</v>
      </c>
      <c r="X205" s="2" t="s">
        <v>57</v>
      </c>
      <c r="Y205" s="21" t="s">
        <v>58</v>
      </c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>
        <v>89862.5</v>
      </c>
      <c r="AM205" s="22">
        <v>77</v>
      </c>
      <c r="AN205" s="22"/>
      <c r="AO205" s="22"/>
      <c r="AP205" s="22"/>
      <c r="AQ205" s="22"/>
      <c r="AR205" s="22"/>
      <c r="AS205" s="22"/>
      <c r="AT205" s="22"/>
      <c r="AU205" s="22"/>
      <c r="AV205" s="22"/>
      <c r="AW205" s="23"/>
      <c r="AX205" s="24">
        <f t="shared" si="3"/>
        <v>89862.5</v>
      </c>
      <c r="AY205" s="25">
        <v>77</v>
      </c>
      <c r="AZ205" s="26"/>
    </row>
    <row r="206" spans="1:52" s="3" customFormat="1" ht="24.75" customHeight="1" x14ac:dyDescent="0.2">
      <c r="A206" s="15">
        <v>216</v>
      </c>
      <c r="B206" s="2" t="s">
        <v>36</v>
      </c>
      <c r="C206" s="2" t="s">
        <v>37</v>
      </c>
      <c r="D206" s="2" t="s">
        <v>38</v>
      </c>
      <c r="E206" s="2" t="s">
        <v>43</v>
      </c>
      <c r="F206" s="2" t="s">
        <v>37</v>
      </c>
      <c r="G206" s="2" t="s">
        <v>69</v>
      </c>
      <c r="H206" s="2" t="s">
        <v>462</v>
      </c>
      <c r="I206" s="2" t="s">
        <v>89</v>
      </c>
      <c r="J206" s="2" t="s">
        <v>47</v>
      </c>
      <c r="K206" s="29" t="s">
        <v>811</v>
      </c>
      <c r="L206" s="29" t="s">
        <v>863</v>
      </c>
      <c r="M206" s="2" t="s">
        <v>985</v>
      </c>
      <c r="N206" s="33" t="s">
        <v>986</v>
      </c>
      <c r="O206" s="16" t="s">
        <v>987</v>
      </c>
      <c r="P206" s="17" t="s">
        <v>988</v>
      </c>
      <c r="Q206" s="18" t="s">
        <v>989</v>
      </c>
      <c r="R206" s="19" t="s">
        <v>990</v>
      </c>
      <c r="S206" s="2" t="s">
        <v>55</v>
      </c>
      <c r="T206" s="2" t="s">
        <v>56</v>
      </c>
      <c r="U206" s="37" t="s">
        <v>47</v>
      </c>
      <c r="V206" s="20"/>
      <c r="W206" s="27">
        <v>41640.25</v>
      </c>
      <c r="X206" s="2" t="s">
        <v>57</v>
      </c>
      <c r="Y206" s="21" t="s">
        <v>68</v>
      </c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>
        <v>1161.6500000000001</v>
      </c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3"/>
      <c r="AX206" s="24">
        <f t="shared" si="3"/>
        <v>1161.6500000000001</v>
      </c>
      <c r="AY206" s="25"/>
      <c r="AZ206" s="26"/>
    </row>
    <row r="207" spans="1:52" s="3" customFormat="1" ht="24.75" customHeight="1" x14ac:dyDescent="0.2">
      <c r="A207" s="15">
        <v>217</v>
      </c>
      <c r="B207" s="2" t="s">
        <v>36</v>
      </c>
      <c r="C207" s="2" t="s">
        <v>37</v>
      </c>
      <c r="D207" s="2" t="s">
        <v>38</v>
      </c>
      <c r="E207" s="2" t="s">
        <v>43</v>
      </c>
      <c r="F207" s="2" t="s">
        <v>37</v>
      </c>
      <c r="G207" s="2" t="s">
        <v>991</v>
      </c>
      <c r="H207" s="2" t="s">
        <v>950</v>
      </c>
      <c r="I207" s="2" t="s">
        <v>205</v>
      </c>
      <c r="J207" s="2" t="s">
        <v>47</v>
      </c>
      <c r="K207" s="29" t="s">
        <v>888</v>
      </c>
      <c r="L207" s="29" t="s">
        <v>863</v>
      </c>
      <c r="M207" s="2" t="s">
        <v>985</v>
      </c>
      <c r="N207" s="33" t="s">
        <v>986</v>
      </c>
      <c r="O207" s="16" t="s">
        <v>987</v>
      </c>
      <c r="P207" s="17" t="s">
        <v>988</v>
      </c>
      <c r="Q207" s="18" t="s">
        <v>989</v>
      </c>
      <c r="R207" s="19" t="s">
        <v>990</v>
      </c>
      <c r="S207" s="2" t="s">
        <v>55</v>
      </c>
      <c r="T207" s="2" t="s">
        <v>56</v>
      </c>
      <c r="U207" s="37" t="s">
        <v>47</v>
      </c>
      <c r="V207" s="20"/>
      <c r="W207" s="27">
        <v>41640.25</v>
      </c>
      <c r="X207" s="2" t="s">
        <v>57</v>
      </c>
      <c r="Y207" s="21" t="s">
        <v>68</v>
      </c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3"/>
      <c r="AX207" s="24">
        <f t="shared" si="3"/>
        <v>0</v>
      </c>
      <c r="AY207" s="25"/>
      <c r="AZ207" s="28" t="s">
        <v>1594</v>
      </c>
    </row>
    <row r="208" spans="1:52" s="3" customFormat="1" ht="24.75" customHeight="1" x14ac:dyDescent="0.2">
      <c r="A208" s="15">
        <v>218</v>
      </c>
      <c r="B208" s="2" t="s">
        <v>36</v>
      </c>
      <c r="C208" s="2" t="s">
        <v>37</v>
      </c>
      <c r="D208" s="2" t="s">
        <v>38</v>
      </c>
      <c r="E208" s="2" t="s">
        <v>43</v>
      </c>
      <c r="F208" s="2" t="s">
        <v>37</v>
      </c>
      <c r="G208" s="2" t="s">
        <v>992</v>
      </c>
      <c r="H208" s="2" t="s">
        <v>444</v>
      </c>
      <c r="I208" s="2" t="s">
        <v>66</v>
      </c>
      <c r="J208" s="2" t="s">
        <v>47</v>
      </c>
      <c r="K208" s="29" t="s">
        <v>814</v>
      </c>
      <c r="L208" s="29" t="s">
        <v>993</v>
      </c>
      <c r="M208" s="2" t="s">
        <v>994</v>
      </c>
      <c r="N208" s="33" t="s">
        <v>995</v>
      </c>
      <c r="O208" s="16" t="s">
        <v>996</v>
      </c>
      <c r="P208" s="17" t="s">
        <v>997</v>
      </c>
      <c r="Q208" s="18" t="s">
        <v>998</v>
      </c>
      <c r="R208" s="19" t="s">
        <v>999</v>
      </c>
      <c r="S208" s="2" t="s">
        <v>55</v>
      </c>
      <c r="T208" s="2" t="s">
        <v>56</v>
      </c>
      <c r="U208" s="37" t="s">
        <v>47</v>
      </c>
      <c r="V208" s="20"/>
      <c r="W208" s="27">
        <v>41640.25</v>
      </c>
      <c r="X208" s="2" t="s">
        <v>57</v>
      </c>
      <c r="Y208" s="21" t="s">
        <v>68</v>
      </c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>
        <v>6832.26</v>
      </c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3"/>
      <c r="AX208" s="24">
        <f t="shared" si="3"/>
        <v>6832.26</v>
      </c>
      <c r="AY208" s="25"/>
      <c r="AZ208" s="26"/>
    </row>
    <row r="209" spans="1:52" s="3" customFormat="1" ht="24.75" customHeight="1" x14ac:dyDescent="0.2">
      <c r="A209" s="15">
        <v>219</v>
      </c>
      <c r="B209" s="2" t="s">
        <v>36</v>
      </c>
      <c r="C209" s="2" t="s">
        <v>37</v>
      </c>
      <c r="D209" s="2" t="s">
        <v>38</v>
      </c>
      <c r="E209" s="2" t="s">
        <v>43</v>
      </c>
      <c r="F209" s="2" t="s">
        <v>37</v>
      </c>
      <c r="G209" s="2" t="s">
        <v>182</v>
      </c>
      <c r="H209" s="2" t="s">
        <v>492</v>
      </c>
      <c r="I209" s="2" t="s">
        <v>611</v>
      </c>
      <c r="J209" s="2" t="s">
        <v>47</v>
      </c>
      <c r="K209" s="29" t="s">
        <v>811</v>
      </c>
      <c r="L209" s="29" t="s">
        <v>1000</v>
      </c>
      <c r="M209" s="2" t="s">
        <v>1001</v>
      </c>
      <c r="N209" s="33" t="s">
        <v>1002</v>
      </c>
      <c r="O209" s="16" t="s">
        <v>1003</v>
      </c>
      <c r="P209" s="17" t="s">
        <v>1004</v>
      </c>
      <c r="Q209" s="18" t="s">
        <v>1005</v>
      </c>
      <c r="R209" s="19" t="s">
        <v>1006</v>
      </c>
      <c r="S209" s="2" t="s">
        <v>55</v>
      </c>
      <c r="T209" s="2" t="s">
        <v>56</v>
      </c>
      <c r="U209" s="37" t="s">
        <v>47</v>
      </c>
      <c r="V209" s="20"/>
      <c r="W209" s="27">
        <v>41640.25</v>
      </c>
      <c r="X209" s="2" t="s">
        <v>57</v>
      </c>
      <c r="Y209" s="21" t="s">
        <v>68</v>
      </c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>
        <v>23121.550000000003</v>
      </c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3"/>
      <c r="AX209" s="24">
        <f t="shared" si="3"/>
        <v>23121.550000000003</v>
      </c>
      <c r="AY209" s="25"/>
      <c r="AZ209" s="26"/>
    </row>
    <row r="210" spans="1:52" s="3" customFormat="1" ht="24.75" customHeight="1" x14ac:dyDescent="0.2">
      <c r="A210" s="15">
        <v>220</v>
      </c>
      <c r="B210" s="2" t="s">
        <v>36</v>
      </c>
      <c r="C210" s="2" t="s">
        <v>37</v>
      </c>
      <c r="D210" s="2" t="s">
        <v>38</v>
      </c>
      <c r="E210" s="2" t="s">
        <v>43</v>
      </c>
      <c r="F210" s="2" t="s">
        <v>37</v>
      </c>
      <c r="G210" s="2" t="s">
        <v>1007</v>
      </c>
      <c r="H210" s="2" t="s">
        <v>314</v>
      </c>
      <c r="I210" s="2" t="s">
        <v>611</v>
      </c>
      <c r="J210" s="2" t="s">
        <v>47</v>
      </c>
      <c r="K210" s="29" t="s">
        <v>811</v>
      </c>
      <c r="L210" s="29" t="s">
        <v>1008</v>
      </c>
      <c r="M210" s="2" t="s">
        <v>1009</v>
      </c>
      <c r="N210" s="33" t="s">
        <v>1002</v>
      </c>
      <c r="O210" s="16" t="s">
        <v>1003</v>
      </c>
      <c r="P210" s="17" t="s">
        <v>1004</v>
      </c>
      <c r="Q210" s="18" t="s">
        <v>1005</v>
      </c>
      <c r="R210" s="19" t="s">
        <v>1006</v>
      </c>
      <c r="S210" s="2" t="s">
        <v>55</v>
      </c>
      <c r="T210" s="2" t="s">
        <v>56</v>
      </c>
      <c r="U210" s="37" t="s">
        <v>47</v>
      </c>
      <c r="V210" s="20"/>
      <c r="W210" s="27">
        <v>41640.25</v>
      </c>
      <c r="X210" s="2" t="s">
        <v>57</v>
      </c>
      <c r="Y210" s="21" t="s">
        <v>68</v>
      </c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>
        <v>8511.94</v>
      </c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3"/>
      <c r="AX210" s="24">
        <f t="shared" si="3"/>
        <v>8511.94</v>
      </c>
      <c r="AY210" s="25"/>
      <c r="AZ210" s="26"/>
    </row>
    <row r="211" spans="1:52" s="3" customFormat="1" ht="24.75" customHeight="1" x14ac:dyDescent="0.2">
      <c r="A211" s="15">
        <v>221</v>
      </c>
      <c r="B211" s="2" t="s">
        <v>36</v>
      </c>
      <c r="C211" s="2" t="s">
        <v>37</v>
      </c>
      <c r="D211" s="2" t="s">
        <v>38</v>
      </c>
      <c r="E211" s="2" t="s">
        <v>43</v>
      </c>
      <c r="F211" s="2" t="s">
        <v>37</v>
      </c>
      <c r="G211" s="2" t="s">
        <v>372</v>
      </c>
      <c r="H211" s="2" t="s">
        <v>862</v>
      </c>
      <c r="I211" s="2" t="s">
        <v>66</v>
      </c>
      <c r="J211" s="2" t="s">
        <v>47</v>
      </c>
      <c r="K211" s="29" t="s">
        <v>811</v>
      </c>
      <c r="L211" s="29" t="s">
        <v>951</v>
      </c>
      <c r="M211" s="2" t="s">
        <v>1010</v>
      </c>
      <c r="N211" s="33" t="s">
        <v>1011</v>
      </c>
      <c r="O211" s="16" t="s">
        <v>1012</v>
      </c>
      <c r="P211" s="17" t="s">
        <v>1013</v>
      </c>
      <c r="Q211" s="18" t="s">
        <v>1014</v>
      </c>
      <c r="R211" s="19" t="s">
        <v>1015</v>
      </c>
      <c r="S211" s="2" t="s">
        <v>55</v>
      </c>
      <c r="T211" s="2" t="s">
        <v>56</v>
      </c>
      <c r="U211" s="37" t="s">
        <v>47</v>
      </c>
      <c r="V211" s="20"/>
      <c r="W211" s="27">
        <v>41640.25</v>
      </c>
      <c r="X211" s="2" t="s">
        <v>57</v>
      </c>
      <c r="Y211" s="21" t="s">
        <v>68</v>
      </c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>
        <v>2798.54</v>
      </c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3"/>
      <c r="AX211" s="24">
        <f t="shared" si="3"/>
        <v>2798.54</v>
      </c>
      <c r="AY211" s="25"/>
      <c r="AZ211" s="26"/>
    </row>
    <row r="212" spans="1:52" s="3" customFormat="1" ht="24.75" customHeight="1" x14ac:dyDescent="0.2">
      <c r="A212" s="15">
        <v>222</v>
      </c>
      <c r="B212" s="2" t="s">
        <v>36</v>
      </c>
      <c r="C212" s="2" t="s">
        <v>37</v>
      </c>
      <c r="D212" s="2" t="s">
        <v>38</v>
      </c>
      <c r="E212" s="2" t="s">
        <v>43</v>
      </c>
      <c r="F212" s="2" t="s">
        <v>37</v>
      </c>
      <c r="G212" s="2" t="s">
        <v>645</v>
      </c>
      <c r="H212" s="2" t="s">
        <v>887</v>
      </c>
      <c r="I212" s="2" t="s">
        <v>75</v>
      </c>
      <c r="J212" s="2" t="s">
        <v>47</v>
      </c>
      <c r="K212" s="29" t="s">
        <v>1016</v>
      </c>
      <c r="L212" s="29" t="s">
        <v>836</v>
      </c>
      <c r="M212" s="2" t="s">
        <v>1017</v>
      </c>
      <c r="N212" s="33" t="s">
        <v>1018</v>
      </c>
      <c r="O212" s="16" t="s">
        <v>1019</v>
      </c>
      <c r="P212" s="17" t="s">
        <v>1020</v>
      </c>
      <c r="Q212" s="18" t="s">
        <v>1021</v>
      </c>
      <c r="R212" s="19" t="s">
        <v>1022</v>
      </c>
      <c r="S212" s="2" t="s">
        <v>55</v>
      </c>
      <c r="T212" s="2" t="s">
        <v>56</v>
      </c>
      <c r="U212" s="37" t="s">
        <v>47</v>
      </c>
      <c r="V212" s="20"/>
      <c r="W212" s="27">
        <v>41640.25</v>
      </c>
      <c r="X212" s="2" t="s">
        <v>57</v>
      </c>
      <c r="Y212" s="21" t="s">
        <v>68</v>
      </c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>
        <v>8155.8099999999995</v>
      </c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3"/>
      <c r="AX212" s="24">
        <f t="shared" si="3"/>
        <v>8155.8099999999995</v>
      </c>
      <c r="AY212" s="25"/>
      <c r="AZ212" s="26"/>
    </row>
    <row r="213" spans="1:52" s="3" customFormat="1" ht="24.75" customHeight="1" x14ac:dyDescent="0.2">
      <c r="A213" s="15">
        <v>223</v>
      </c>
      <c r="B213" s="2" t="s">
        <v>36</v>
      </c>
      <c r="C213" s="2" t="s">
        <v>37</v>
      </c>
      <c r="D213" s="2" t="s">
        <v>38</v>
      </c>
      <c r="E213" s="2" t="s">
        <v>43</v>
      </c>
      <c r="F213" s="2" t="s">
        <v>37</v>
      </c>
      <c r="G213" s="2" t="s">
        <v>810</v>
      </c>
      <c r="H213" s="2" t="s">
        <v>1023</v>
      </c>
      <c r="I213" s="2" t="s">
        <v>112</v>
      </c>
      <c r="J213" s="2" t="s">
        <v>47</v>
      </c>
      <c r="K213" s="29" t="s">
        <v>1024</v>
      </c>
      <c r="L213" s="29" t="s">
        <v>1025</v>
      </c>
      <c r="M213" s="2" t="s">
        <v>1026</v>
      </c>
      <c r="N213" s="33" t="s">
        <v>1027</v>
      </c>
      <c r="O213" s="16" t="s">
        <v>52</v>
      </c>
      <c r="P213" s="17" t="s">
        <v>1028</v>
      </c>
      <c r="Q213" s="18" t="s">
        <v>1029</v>
      </c>
      <c r="R213" s="19" t="s">
        <v>1030</v>
      </c>
      <c r="S213" s="2" t="s">
        <v>55</v>
      </c>
      <c r="T213" s="2" t="s">
        <v>56</v>
      </c>
      <c r="U213" s="37" t="s">
        <v>47</v>
      </c>
      <c r="V213" s="20"/>
      <c r="W213" s="27">
        <v>41640.25</v>
      </c>
      <c r="X213" s="2" t="s">
        <v>57</v>
      </c>
      <c r="Y213" s="21" t="s">
        <v>58</v>
      </c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>
        <v>65123.08</v>
      </c>
      <c r="AM213" s="22">
        <v>56</v>
      </c>
      <c r="AN213" s="22"/>
      <c r="AO213" s="22"/>
      <c r="AP213" s="22"/>
      <c r="AQ213" s="22"/>
      <c r="AR213" s="22"/>
      <c r="AS213" s="22"/>
      <c r="AT213" s="22"/>
      <c r="AU213" s="22"/>
      <c r="AV213" s="22"/>
      <c r="AW213" s="23"/>
      <c r="AX213" s="24">
        <f t="shared" si="3"/>
        <v>65123.08</v>
      </c>
      <c r="AY213" s="25">
        <v>56</v>
      </c>
      <c r="AZ213" s="26"/>
    </row>
    <row r="214" spans="1:52" s="3" customFormat="1" ht="24.75" customHeight="1" x14ac:dyDescent="0.2">
      <c r="A214" s="15">
        <v>224</v>
      </c>
      <c r="B214" s="2" t="s">
        <v>36</v>
      </c>
      <c r="C214" s="2" t="s">
        <v>37</v>
      </c>
      <c r="D214" s="2" t="s">
        <v>38</v>
      </c>
      <c r="E214" s="2" t="s">
        <v>43</v>
      </c>
      <c r="F214" s="2" t="s">
        <v>37</v>
      </c>
      <c r="G214" s="2" t="s">
        <v>531</v>
      </c>
      <c r="H214" s="2" t="s">
        <v>430</v>
      </c>
      <c r="I214" s="2" t="s">
        <v>148</v>
      </c>
      <c r="J214" s="2" t="s">
        <v>47</v>
      </c>
      <c r="K214" s="29" t="s">
        <v>1024</v>
      </c>
      <c r="L214" s="29" t="s">
        <v>1031</v>
      </c>
      <c r="M214" s="2" t="s">
        <v>1032</v>
      </c>
      <c r="N214" s="33" t="s">
        <v>1027</v>
      </c>
      <c r="O214" s="16" t="s">
        <v>52</v>
      </c>
      <c r="P214" s="17" t="s">
        <v>1028</v>
      </c>
      <c r="Q214" s="18" t="s">
        <v>1029</v>
      </c>
      <c r="R214" s="19" t="s">
        <v>1030</v>
      </c>
      <c r="S214" s="2" t="s">
        <v>55</v>
      </c>
      <c r="T214" s="2" t="s">
        <v>56</v>
      </c>
      <c r="U214" s="37" t="s">
        <v>47</v>
      </c>
      <c r="V214" s="20"/>
      <c r="W214" s="27">
        <v>41640.25</v>
      </c>
      <c r="X214" s="2" t="s">
        <v>57</v>
      </c>
      <c r="Y214" s="21" t="s">
        <v>58</v>
      </c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>
        <v>96226.48000000001</v>
      </c>
      <c r="AM214" s="22">
        <v>81</v>
      </c>
      <c r="AN214" s="22"/>
      <c r="AO214" s="22"/>
      <c r="AP214" s="22"/>
      <c r="AQ214" s="22"/>
      <c r="AR214" s="22"/>
      <c r="AS214" s="22"/>
      <c r="AT214" s="22"/>
      <c r="AU214" s="22"/>
      <c r="AV214" s="22"/>
      <c r="AW214" s="23"/>
      <c r="AX214" s="24">
        <f t="shared" si="3"/>
        <v>96226.48000000001</v>
      </c>
      <c r="AY214" s="25">
        <v>81</v>
      </c>
      <c r="AZ214" s="26"/>
    </row>
    <row r="215" spans="1:52" s="3" customFormat="1" ht="24.75" customHeight="1" x14ac:dyDescent="0.2">
      <c r="A215" s="15">
        <v>225</v>
      </c>
      <c r="B215" s="2" t="s">
        <v>36</v>
      </c>
      <c r="C215" s="2" t="s">
        <v>37</v>
      </c>
      <c r="D215" s="2" t="s">
        <v>38</v>
      </c>
      <c r="E215" s="2" t="s">
        <v>43</v>
      </c>
      <c r="F215" s="2" t="s">
        <v>37</v>
      </c>
      <c r="G215" s="2" t="s">
        <v>531</v>
      </c>
      <c r="H215" s="2" t="s">
        <v>1033</v>
      </c>
      <c r="I215" s="2" t="s">
        <v>144</v>
      </c>
      <c r="J215" s="2" t="s">
        <v>47</v>
      </c>
      <c r="K215" s="29" t="s">
        <v>1024</v>
      </c>
      <c r="L215" s="29" t="s">
        <v>1031</v>
      </c>
      <c r="M215" s="2" t="s">
        <v>1032</v>
      </c>
      <c r="N215" s="33" t="s">
        <v>1027</v>
      </c>
      <c r="O215" s="16" t="s">
        <v>52</v>
      </c>
      <c r="P215" s="17" t="s">
        <v>1028</v>
      </c>
      <c r="Q215" s="18" t="s">
        <v>1029</v>
      </c>
      <c r="R215" s="19" t="s">
        <v>1030</v>
      </c>
      <c r="S215" s="2" t="s">
        <v>55</v>
      </c>
      <c r="T215" s="2" t="s">
        <v>56</v>
      </c>
      <c r="U215" s="37" t="s">
        <v>47</v>
      </c>
      <c r="V215" s="20"/>
      <c r="W215" s="27">
        <v>41640.25</v>
      </c>
      <c r="X215" s="2" t="s">
        <v>57</v>
      </c>
      <c r="Y215" s="21" t="s">
        <v>58</v>
      </c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>
        <v>152732.14000000001</v>
      </c>
      <c r="AM215" s="22">
        <v>131</v>
      </c>
      <c r="AN215" s="22"/>
      <c r="AO215" s="22"/>
      <c r="AP215" s="22"/>
      <c r="AQ215" s="22"/>
      <c r="AR215" s="22"/>
      <c r="AS215" s="22"/>
      <c r="AT215" s="22"/>
      <c r="AU215" s="22"/>
      <c r="AV215" s="22"/>
      <c r="AW215" s="23"/>
      <c r="AX215" s="24">
        <f t="shared" si="3"/>
        <v>152732.14000000001</v>
      </c>
      <c r="AY215" s="25">
        <v>131</v>
      </c>
      <c r="AZ215" s="26"/>
    </row>
    <row r="216" spans="1:52" s="3" customFormat="1" ht="24.75" customHeight="1" x14ac:dyDescent="0.2">
      <c r="A216" s="15">
        <v>226</v>
      </c>
      <c r="B216" s="2" t="s">
        <v>36</v>
      </c>
      <c r="C216" s="2" t="s">
        <v>37</v>
      </c>
      <c r="D216" s="2" t="s">
        <v>38</v>
      </c>
      <c r="E216" s="2" t="s">
        <v>43</v>
      </c>
      <c r="F216" s="2" t="s">
        <v>37</v>
      </c>
      <c r="G216" s="2" t="s">
        <v>531</v>
      </c>
      <c r="H216" s="2" t="s">
        <v>174</v>
      </c>
      <c r="I216" s="2" t="s">
        <v>80</v>
      </c>
      <c r="J216" s="2" t="s">
        <v>47</v>
      </c>
      <c r="K216" s="29" t="s">
        <v>1024</v>
      </c>
      <c r="L216" s="29" t="s">
        <v>1031</v>
      </c>
      <c r="M216" s="2" t="s">
        <v>1032</v>
      </c>
      <c r="N216" s="33" t="s">
        <v>1027</v>
      </c>
      <c r="O216" s="16" t="s">
        <v>52</v>
      </c>
      <c r="P216" s="17" t="s">
        <v>1028</v>
      </c>
      <c r="Q216" s="18" t="s">
        <v>1029</v>
      </c>
      <c r="R216" s="19" t="s">
        <v>1030</v>
      </c>
      <c r="S216" s="2" t="s">
        <v>55</v>
      </c>
      <c r="T216" s="2" t="s">
        <v>56</v>
      </c>
      <c r="U216" s="37" t="s">
        <v>47</v>
      </c>
      <c r="V216" s="20"/>
      <c r="W216" s="27">
        <v>41640.25</v>
      </c>
      <c r="X216" s="2" t="s">
        <v>57</v>
      </c>
      <c r="Y216" s="21" t="s">
        <v>68</v>
      </c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>
        <v>42901.91</v>
      </c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3"/>
      <c r="AX216" s="24">
        <f t="shared" si="3"/>
        <v>42901.91</v>
      </c>
      <c r="AY216" s="25"/>
      <c r="AZ216" s="26"/>
    </row>
    <row r="217" spans="1:52" s="3" customFormat="1" ht="24.75" customHeight="1" x14ac:dyDescent="0.2">
      <c r="A217" s="15">
        <v>227</v>
      </c>
      <c r="B217" s="2" t="s">
        <v>36</v>
      </c>
      <c r="C217" s="2" t="s">
        <v>37</v>
      </c>
      <c r="D217" s="2" t="s">
        <v>38</v>
      </c>
      <c r="E217" s="2" t="s">
        <v>43</v>
      </c>
      <c r="F217" s="2" t="s">
        <v>37</v>
      </c>
      <c r="G217" s="2" t="s">
        <v>372</v>
      </c>
      <c r="H217" s="2" t="s">
        <v>257</v>
      </c>
      <c r="I217" s="2" t="s">
        <v>172</v>
      </c>
      <c r="J217" s="2" t="s">
        <v>47</v>
      </c>
      <c r="K217" s="29" t="s">
        <v>1024</v>
      </c>
      <c r="L217" s="29" t="s">
        <v>1031</v>
      </c>
      <c r="M217" s="2" t="s">
        <v>1034</v>
      </c>
      <c r="N217" s="33" t="s">
        <v>1027</v>
      </c>
      <c r="O217" s="16" t="s">
        <v>52</v>
      </c>
      <c r="P217" s="17" t="s">
        <v>1028</v>
      </c>
      <c r="Q217" s="18" t="s">
        <v>1029</v>
      </c>
      <c r="R217" s="19" t="s">
        <v>1030</v>
      </c>
      <c r="S217" s="2" t="s">
        <v>55</v>
      </c>
      <c r="T217" s="2" t="s">
        <v>56</v>
      </c>
      <c r="U217" s="37" t="s">
        <v>47</v>
      </c>
      <c r="V217" s="20"/>
      <c r="W217" s="27">
        <v>41640.25</v>
      </c>
      <c r="X217" s="2" t="s">
        <v>57</v>
      </c>
      <c r="Y217" s="21" t="s">
        <v>68</v>
      </c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>
        <v>58091.459999999992</v>
      </c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3"/>
      <c r="AX217" s="24">
        <f t="shared" si="3"/>
        <v>58091.459999999992</v>
      </c>
      <c r="AY217" s="25"/>
      <c r="AZ217" s="26"/>
    </row>
    <row r="218" spans="1:52" s="3" customFormat="1" ht="24.75" customHeight="1" x14ac:dyDescent="0.2">
      <c r="A218" s="15">
        <v>228</v>
      </c>
      <c r="B218" s="2" t="s">
        <v>36</v>
      </c>
      <c r="C218" s="2" t="s">
        <v>37</v>
      </c>
      <c r="D218" s="2" t="s">
        <v>38</v>
      </c>
      <c r="E218" s="2" t="s">
        <v>43</v>
      </c>
      <c r="F218" s="2" t="s">
        <v>37</v>
      </c>
      <c r="G218" s="2" t="s">
        <v>810</v>
      </c>
      <c r="H218" s="2" t="s">
        <v>1035</v>
      </c>
      <c r="I218" s="2" t="s">
        <v>38</v>
      </c>
      <c r="J218" s="2" t="s">
        <v>47</v>
      </c>
      <c r="K218" s="29" t="s">
        <v>1036</v>
      </c>
      <c r="L218" s="29" t="s">
        <v>1037</v>
      </c>
      <c r="M218" s="2" t="s">
        <v>1038</v>
      </c>
      <c r="N218" s="33" t="s">
        <v>1039</v>
      </c>
      <c r="O218" s="16" t="s">
        <v>1040</v>
      </c>
      <c r="P218" s="17" t="s">
        <v>1041</v>
      </c>
      <c r="Q218" s="18" t="s">
        <v>1042</v>
      </c>
      <c r="R218" s="19" t="s">
        <v>1043</v>
      </c>
      <c r="S218" s="2" t="s">
        <v>55</v>
      </c>
      <c r="T218" s="2" t="s">
        <v>56</v>
      </c>
      <c r="U218" s="37" t="s">
        <v>47</v>
      </c>
      <c r="V218" s="20"/>
      <c r="W218" s="27">
        <v>41640.25</v>
      </c>
      <c r="X218" s="2" t="s">
        <v>57</v>
      </c>
      <c r="Y218" s="21" t="s">
        <v>58</v>
      </c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>
        <v>183651.46</v>
      </c>
      <c r="AM218" s="22">
        <v>169</v>
      </c>
      <c r="AN218" s="22"/>
      <c r="AO218" s="22"/>
      <c r="AP218" s="22"/>
      <c r="AQ218" s="22"/>
      <c r="AR218" s="22"/>
      <c r="AS218" s="22"/>
      <c r="AT218" s="22"/>
      <c r="AU218" s="22"/>
      <c r="AV218" s="22"/>
      <c r="AW218" s="23"/>
      <c r="AX218" s="24">
        <f t="shared" si="3"/>
        <v>183651.46</v>
      </c>
      <c r="AY218" s="25">
        <v>169</v>
      </c>
      <c r="AZ218" s="26"/>
    </row>
    <row r="219" spans="1:52" s="3" customFormat="1" ht="24.75" customHeight="1" x14ac:dyDescent="0.2">
      <c r="A219" s="15">
        <v>229</v>
      </c>
      <c r="B219" s="2" t="s">
        <v>36</v>
      </c>
      <c r="C219" s="2" t="s">
        <v>37</v>
      </c>
      <c r="D219" s="2" t="s">
        <v>38</v>
      </c>
      <c r="E219" s="2" t="s">
        <v>43</v>
      </c>
      <c r="F219" s="2" t="s">
        <v>37</v>
      </c>
      <c r="G219" s="2" t="s">
        <v>593</v>
      </c>
      <c r="H219" s="2" t="s">
        <v>453</v>
      </c>
      <c r="I219" s="2" t="s">
        <v>465</v>
      </c>
      <c r="J219" s="2" t="s">
        <v>47</v>
      </c>
      <c r="K219" s="29" t="s">
        <v>1044</v>
      </c>
      <c r="L219" s="29" t="s">
        <v>1031</v>
      </c>
      <c r="M219" s="2" t="s">
        <v>148</v>
      </c>
      <c r="N219" s="33" t="s">
        <v>1045</v>
      </c>
      <c r="O219" s="16" t="s">
        <v>1046</v>
      </c>
      <c r="P219" s="17" t="s">
        <v>1047</v>
      </c>
      <c r="Q219" s="18" t="s">
        <v>1048</v>
      </c>
      <c r="R219" s="19" t="s">
        <v>1049</v>
      </c>
      <c r="S219" s="2" t="s">
        <v>55</v>
      </c>
      <c r="T219" s="2" t="s">
        <v>56</v>
      </c>
      <c r="U219" s="37" t="s">
        <v>47</v>
      </c>
      <c r="V219" s="20"/>
      <c r="W219" s="27">
        <v>41640.25</v>
      </c>
      <c r="X219" s="2" t="s">
        <v>57</v>
      </c>
      <c r="Y219" s="21" t="s">
        <v>58</v>
      </c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>
        <v>143887.96000000002</v>
      </c>
      <c r="AM219" s="22">
        <v>131</v>
      </c>
      <c r="AN219" s="22"/>
      <c r="AO219" s="22"/>
      <c r="AP219" s="22"/>
      <c r="AQ219" s="22"/>
      <c r="AR219" s="22"/>
      <c r="AS219" s="22"/>
      <c r="AT219" s="22"/>
      <c r="AU219" s="22"/>
      <c r="AV219" s="22"/>
      <c r="AW219" s="23"/>
      <c r="AX219" s="24">
        <f t="shared" si="3"/>
        <v>143887.96000000002</v>
      </c>
      <c r="AY219" s="25">
        <v>131</v>
      </c>
      <c r="AZ219" s="26"/>
    </row>
    <row r="220" spans="1:52" s="3" customFormat="1" ht="24.75" customHeight="1" x14ac:dyDescent="0.2">
      <c r="A220" s="15">
        <v>230</v>
      </c>
      <c r="B220" s="2" t="s">
        <v>36</v>
      </c>
      <c r="C220" s="2" t="s">
        <v>37</v>
      </c>
      <c r="D220" s="2" t="s">
        <v>38</v>
      </c>
      <c r="E220" s="2" t="s">
        <v>43</v>
      </c>
      <c r="F220" s="2" t="s">
        <v>37</v>
      </c>
      <c r="G220" s="2" t="s">
        <v>593</v>
      </c>
      <c r="H220" s="2" t="s">
        <v>382</v>
      </c>
      <c r="I220" s="2" t="s">
        <v>281</v>
      </c>
      <c r="J220" s="2" t="s">
        <v>47</v>
      </c>
      <c r="K220" s="29" t="s">
        <v>1044</v>
      </c>
      <c r="L220" s="29" t="s">
        <v>1031</v>
      </c>
      <c r="M220" s="2" t="s">
        <v>148</v>
      </c>
      <c r="N220" s="33" t="s">
        <v>1045</v>
      </c>
      <c r="O220" s="16" t="s">
        <v>1046</v>
      </c>
      <c r="P220" s="17" t="s">
        <v>1047</v>
      </c>
      <c r="Q220" s="18" t="s">
        <v>1048</v>
      </c>
      <c r="R220" s="19" t="s">
        <v>1049</v>
      </c>
      <c r="S220" s="2" t="s">
        <v>55</v>
      </c>
      <c r="T220" s="2" t="s">
        <v>56</v>
      </c>
      <c r="U220" s="37" t="s">
        <v>47</v>
      </c>
      <c r="V220" s="20"/>
      <c r="W220" s="27">
        <v>41640.25</v>
      </c>
      <c r="X220" s="2" t="s">
        <v>57</v>
      </c>
      <c r="Y220" s="21" t="s">
        <v>58</v>
      </c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>
        <v>60030.85</v>
      </c>
      <c r="AM220" s="22">
        <v>54</v>
      </c>
      <c r="AN220" s="22"/>
      <c r="AO220" s="22"/>
      <c r="AP220" s="22"/>
      <c r="AQ220" s="22"/>
      <c r="AR220" s="22"/>
      <c r="AS220" s="22"/>
      <c r="AT220" s="22"/>
      <c r="AU220" s="22"/>
      <c r="AV220" s="22"/>
      <c r="AW220" s="23"/>
      <c r="AX220" s="24">
        <f t="shared" si="3"/>
        <v>60030.85</v>
      </c>
      <c r="AY220" s="25">
        <v>54</v>
      </c>
      <c r="AZ220" s="26"/>
    </row>
    <row r="221" spans="1:52" s="3" customFormat="1" ht="24.75" customHeight="1" x14ac:dyDescent="0.2">
      <c r="A221" s="15">
        <v>231</v>
      </c>
      <c r="B221" s="2" t="s">
        <v>36</v>
      </c>
      <c r="C221" s="2" t="s">
        <v>37</v>
      </c>
      <c r="D221" s="2" t="s">
        <v>38</v>
      </c>
      <c r="E221" s="2" t="s">
        <v>43</v>
      </c>
      <c r="F221" s="2" t="s">
        <v>37</v>
      </c>
      <c r="G221" s="2" t="s">
        <v>69</v>
      </c>
      <c r="H221" s="2" t="s">
        <v>84</v>
      </c>
      <c r="I221" s="2" t="s">
        <v>270</v>
      </c>
      <c r="J221" s="2" t="s">
        <v>47</v>
      </c>
      <c r="K221" s="29" t="s">
        <v>1044</v>
      </c>
      <c r="L221" s="29" t="s">
        <v>1031</v>
      </c>
      <c r="M221" s="2" t="s">
        <v>1050</v>
      </c>
      <c r="N221" s="33" t="s">
        <v>1045</v>
      </c>
      <c r="O221" s="16" t="s">
        <v>1046</v>
      </c>
      <c r="P221" s="17" t="s">
        <v>1047</v>
      </c>
      <c r="Q221" s="18" t="s">
        <v>1048</v>
      </c>
      <c r="R221" s="19" t="s">
        <v>1049</v>
      </c>
      <c r="S221" s="2" t="s">
        <v>55</v>
      </c>
      <c r="T221" s="2" t="s">
        <v>56</v>
      </c>
      <c r="U221" s="37" t="s">
        <v>47</v>
      </c>
      <c r="V221" s="20"/>
      <c r="W221" s="27">
        <v>41640.25</v>
      </c>
      <c r="X221" s="2" t="s">
        <v>57</v>
      </c>
      <c r="Y221" s="21" t="s">
        <v>58</v>
      </c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>
        <v>203027.92</v>
      </c>
      <c r="AM221" s="22">
        <v>184</v>
      </c>
      <c r="AN221" s="22"/>
      <c r="AO221" s="22"/>
      <c r="AP221" s="22"/>
      <c r="AQ221" s="22"/>
      <c r="AR221" s="22"/>
      <c r="AS221" s="22"/>
      <c r="AT221" s="22"/>
      <c r="AU221" s="22"/>
      <c r="AV221" s="22"/>
      <c r="AW221" s="23"/>
      <c r="AX221" s="24">
        <f t="shared" si="3"/>
        <v>203027.92</v>
      </c>
      <c r="AY221" s="25">
        <v>184</v>
      </c>
      <c r="AZ221" s="26"/>
    </row>
    <row r="222" spans="1:52" s="3" customFormat="1" ht="24.75" customHeight="1" x14ac:dyDescent="0.2">
      <c r="A222" s="15">
        <v>232</v>
      </c>
      <c r="B222" s="2" t="s">
        <v>36</v>
      </c>
      <c r="C222" s="2" t="s">
        <v>37</v>
      </c>
      <c r="D222" s="2" t="s">
        <v>38</v>
      </c>
      <c r="E222" s="2" t="s">
        <v>43</v>
      </c>
      <c r="F222" s="2" t="s">
        <v>37</v>
      </c>
      <c r="G222" s="2" t="s">
        <v>69</v>
      </c>
      <c r="H222" s="2" t="s">
        <v>248</v>
      </c>
      <c r="I222" s="2" t="s">
        <v>244</v>
      </c>
      <c r="J222" s="2" t="s">
        <v>47</v>
      </c>
      <c r="K222" s="29" t="s">
        <v>1044</v>
      </c>
      <c r="L222" s="29" t="s">
        <v>1031</v>
      </c>
      <c r="M222" s="2" t="s">
        <v>1050</v>
      </c>
      <c r="N222" s="33" t="s">
        <v>1045</v>
      </c>
      <c r="O222" s="16" t="s">
        <v>1046</v>
      </c>
      <c r="P222" s="17" t="s">
        <v>1047</v>
      </c>
      <c r="Q222" s="18" t="s">
        <v>1048</v>
      </c>
      <c r="R222" s="19" t="s">
        <v>1049</v>
      </c>
      <c r="S222" s="2" t="s">
        <v>55</v>
      </c>
      <c r="T222" s="2" t="s">
        <v>56</v>
      </c>
      <c r="U222" s="37" t="s">
        <v>47</v>
      </c>
      <c r="V222" s="20"/>
      <c r="W222" s="27">
        <v>41640.25</v>
      </c>
      <c r="X222" s="2" t="s">
        <v>57</v>
      </c>
      <c r="Y222" s="21" t="s">
        <v>68</v>
      </c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>
        <v>10443.669999999998</v>
      </c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3"/>
      <c r="AX222" s="24">
        <f t="shared" si="3"/>
        <v>10443.669999999998</v>
      </c>
      <c r="AY222" s="25"/>
      <c r="AZ222" s="26"/>
    </row>
    <row r="223" spans="1:52" s="3" customFormat="1" ht="24.75" customHeight="1" x14ac:dyDescent="0.2">
      <c r="A223" s="15">
        <v>233</v>
      </c>
      <c r="B223" s="2" t="s">
        <v>36</v>
      </c>
      <c r="C223" s="2" t="s">
        <v>37</v>
      </c>
      <c r="D223" s="2" t="s">
        <v>38</v>
      </c>
      <c r="E223" s="2" t="s">
        <v>43</v>
      </c>
      <c r="F223" s="2" t="s">
        <v>37</v>
      </c>
      <c r="G223" s="2" t="s">
        <v>152</v>
      </c>
      <c r="H223" s="2" t="s">
        <v>1023</v>
      </c>
      <c r="I223" s="2" t="s">
        <v>611</v>
      </c>
      <c r="J223" s="2" t="s">
        <v>47</v>
      </c>
      <c r="K223" s="29" t="s">
        <v>1051</v>
      </c>
      <c r="L223" s="29" t="s">
        <v>262</v>
      </c>
      <c r="M223" s="2" t="s">
        <v>1052</v>
      </c>
      <c r="N223" s="33" t="s">
        <v>1053</v>
      </c>
      <c r="O223" s="16" t="s">
        <v>52</v>
      </c>
      <c r="P223" s="17" t="s">
        <v>1054</v>
      </c>
      <c r="Q223" s="18" t="s">
        <v>1055</v>
      </c>
      <c r="R223" s="19" t="s">
        <v>1056</v>
      </c>
      <c r="S223" s="2" t="s">
        <v>55</v>
      </c>
      <c r="T223" s="2" t="s">
        <v>56</v>
      </c>
      <c r="U223" s="37" t="s">
        <v>47</v>
      </c>
      <c r="V223" s="20"/>
      <c r="W223" s="27">
        <v>41640.25</v>
      </c>
      <c r="X223" s="2" t="s">
        <v>57</v>
      </c>
      <c r="Y223" s="21" t="s">
        <v>68</v>
      </c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>
        <v>56437.96</v>
      </c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3"/>
      <c r="AX223" s="24">
        <f t="shared" si="3"/>
        <v>56437.96</v>
      </c>
      <c r="AY223" s="25"/>
      <c r="AZ223" s="26"/>
    </row>
    <row r="224" spans="1:52" s="3" customFormat="1" ht="24.75" customHeight="1" x14ac:dyDescent="0.2">
      <c r="A224" s="15">
        <v>234</v>
      </c>
      <c r="B224" s="2" t="s">
        <v>36</v>
      </c>
      <c r="C224" s="2" t="s">
        <v>37</v>
      </c>
      <c r="D224" s="2" t="s">
        <v>38</v>
      </c>
      <c r="E224" s="2" t="s">
        <v>43</v>
      </c>
      <c r="F224" s="2" t="s">
        <v>37</v>
      </c>
      <c r="G224" s="2" t="s">
        <v>1057</v>
      </c>
      <c r="H224" s="2" t="s">
        <v>463</v>
      </c>
      <c r="I224" s="2" t="s">
        <v>281</v>
      </c>
      <c r="J224" s="2" t="s">
        <v>47</v>
      </c>
      <c r="K224" s="29" t="s">
        <v>1051</v>
      </c>
      <c r="L224" s="29" t="s">
        <v>1058</v>
      </c>
      <c r="M224" s="2" t="s">
        <v>1059</v>
      </c>
      <c r="N224" s="33" t="s">
        <v>1053</v>
      </c>
      <c r="O224" s="16" t="s">
        <v>52</v>
      </c>
      <c r="P224" s="17" t="s">
        <v>1054</v>
      </c>
      <c r="Q224" s="18" t="s">
        <v>1055</v>
      </c>
      <c r="R224" s="19" t="s">
        <v>1056</v>
      </c>
      <c r="S224" s="2" t="s">
        <v>55</v>
      </c>
      <c r="T224" s="2" t="s">
        <v>56</v>
      </c>
      <c r="U224" s="37" t="s">
        <v>47</v>
      </c>
      <c r="V224" s="20"/>
      <c r="W224" s="27">
        <v>41640.25</v>
      </c>
      <c r="X224" s="2" t="s">
        <v>57</v>
      </c>
      <c r="Y224" s="21" t="s">
        <v>68</v>
      </c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>
        <v>8460.93</v>
      </c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3"/>
      <c r="AX224" s="24">
        <f t="shared" si="3"/>
        <v>8460.93</v>
      </c>
      <c r="AY224" s="25"/>
      <c r="AZ224" s="26"/>
    </row>
    <row r="225" spans="1:52" s="3" customFormat="1" ht="24.75" customHeight="1" x14ac:dyDescent="0.2">
      <c r="A225" s="15">
        <v>235</v>
      </c>
      <c r="B225" s="2" t="s">
        <v>36</v>
      </c>
      <c r="C225" s="2" t="s">
        <v>37</v>
      </c>
      <c r="D225" s="2" t="s">
        <v>38</v>
      </c>
      <c r="E225" s="2" t="s">
        <v>43</v>
      </c>
      <c r="F225" s="2" t="s">
        <v>37</v>
      </c>
      <c r="G225" s="2" t="s">
        <v>1057</v>
      </c>
      <c r="H225" s="2" t="s">
        <v>88</v>
      </c>
      <c r="I225" s="2" t="s">
        <v>37</v>
      </c>
      <c r="J225" s="2" t="s">
        <v>47</v>
      </c>
      <c r="K225" s="29" t="s">
        <v>1060</v>
      </c>
      <c r="L225" s="29" t="s">
        <v>1058</v>
      </c>
      <c r="M225" s="2" t="s">
        <v>1059</v>
      </c>
      <c r="N225" s="33" t="s">
        <v>1053</v>
      </c>
      <c r="O225" s="16" t="s">
        <v>52</v>
      </c>
      <c r="P225" s="17" t="s">
        <v>1054</v>
      </c>
      <c r="Q225" s="18" t="s">
        <v>1055</v>
      </c>
      <c r="R225" s="19" t="s">
        <v>1056</v>
      </c>
      <c r="S225" s="2" t="s">
        <v>55</v>
      </c>
      <c r="T225" s="2" t="s">
        <v>56</v>
      </c>
      <c r="U225" s="37" t="s">
        <v>47</v>
      </c>
      <c r="V225" s="20"/>
      <c r="W225" s="27">
        <v>41640.25</v>
      </c>
      <c r="X225" s="2" t="s">
        <v>57</v>
      </c>
      <c r="Y225" s="21" t="s">
        <v>68</v>
      </c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>
        <v>25965.629999999997</v>
      </c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3"/>
      <c r="AX225" s="24">
        <f t="shared" si="3"/>
        <v>25965.629999999997</v>
      </c>
      <c r="AY225" s="25"/>
      <c r="AZ225" s="26"/>
    </row>
    <row r="226" spans="1:52" s="3" customFormat="1" ht="24.75" customHeight="1" x14ac:dyDescent="0.2">
      <c r="A226" s="15">
        <v>236</v>
      </c>
      <c r="B226" s="2" t="s">
        <v>36</v>
      </c>
      <c r="C226" s="2" t="s">
        <v>37</v>
      </c>
      <c r="D226" s="2" t="s">
        <v>38</v>
      </c>
      <c r="E226" s="2" t="s">
        <v>43</v>
      </c>
      <c r="F226" s="2" t="s">
        <v>37</v>
      </c>
      <c r="G226" s="2" t="s">
        <v>773</v>
      </c>
      <c r="H226" s="2" t="s">
        <v>304</v>
      </c>
      <c r="I226" s="2" t="s">
        <v>89</v>
      </c>
      <c r="J226" s="2" t="s">
        <v>47</v>
      </c>
      <c r="K226" s="29" t="s">
        <v>1051</v>
      </c>
      <c r="L226" s="29" t="s">
        <v>262</v>
      </c>
      <c r="M226" s="2" t="s">
        <v>47</v>
      </c>
      <c r="N226" s="33" t="s">
        <v>1053</v>
      </c>
      <c r="O226" s="16" t="s">
        <v>52</v>
      </c>
      <c r="P226" s="17" t="s">
        <v>1054</v>
      </c>
      <c r="Q226" s="18" t="s">
        <v>1055</v>
      </c>
      <c r="R226" s="19" t="s">
        <v>1056</v>
      </c>
      <c r="S226" s="2" t="s">
        <v>55</v>
      </c>
      <c r="T226" s="2" t="s">
        <v>56</v>
      </c>
      <c r="U226" s="37" t="s">
        <v>47</v>
      </c>
      <c r="V226" s="20"/>
      <c r="W226" s="27">
        <v>41640.25</v>
      </c>
      <c r="X226" s="2" t="s">
        <v>57</v>
      </c>
      <c r="Y226" s="21" t="s">
        <v>68</v>
      </c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>
        <v>21502.18</v>
      </c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3"/>
      <c r="AX226" s="24">
        <f t="shared" si="3"/>
        <v>21502.18</v>
      </c>
      <c r="AY226" s="25"/>
      <c r="AZ226" s="26"/>
    </row>
    <row r="227" spans="1:52" s="3" customFormat="1" ht="24.75" customHeight="1" x14ac:dyDescent="0.2">
      <c r="A227" s="15">
        <v>237</v>
      </c>
      <c r="B227" s="2" t="s">
        <v>36</v>
      </c>
      <c r="C227" s="2" t="s">
        <v>37</v>
      </c>
      <c r="D227" s="2" t="s">
        <v>38</v>
      </c>
      <c r="E227" s="2" t="s">
        <v>43</v>
      </c>
      <c r="F227" s="2" t="s">
        <v>37</v>
      </c>
      <c r="G227" s="2" t="s">
        <v>59</v>
      </c>
      <c r="H227" s="2" t="s">
        <v>1061</v>
      </c>
      <c r="I227" s="2" t="s">
        <v>144</v>
      </c>
      <c r="J227" s="2" t="s">
        <v>47</v>
      </c>
      <c r="K227" s="29" t="s">
        <v>1062</v>
      </c>
      <c r="L227" s="29" t="s">
        <v>1058</v>
      </c>
      <c r="M227" s="2" t="s">
        <v>1063</v>
      </c>
      <c r="N227" s="33" t="s">
        <v>1064</v>
      </c>
      <c r="O227" s="16" t="s">
        <v>1065</v>
      </c>
      <c r="P227" s="17" t="s">
        <v>1066</v>
      </c>
      <c r="Q227" s="18" t="s">
        <v>1067</v>
      </c>
      <c r="R227" s="19" t="s">
        <v>1068</v>
      </c>
      <c r="S227" s="2" t="s">
        <v>55</v>
      </c>
      <c r="T227" s="2" t="s">
        <v>56</v>
      </c>
      <c r="U227" s="37" t="s">
        <v>47</v>
      </c>
      <c r="V227" s="20"/>
      <c r="W227" s="27">
        <v>41640.25</v>
      </c>
      <c r="X227" s="2" t="s">
        <v>57</v>
      </c>
      <c r="Y227" s="21" t="s">
        <v>58</v>
      </c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>
        <v>66479.63</v>
      </c>
      <c r="AM227" s="22">
        <v>58</v>
      </c>
      <c r="AN227" s="22"/>
      <c r="AO227" s="22"/>
      <c r="AP227" s="22"/>
      <c r="AQ227" s="22"/>
      <c r="AR227" s="22"/>
      <c r="AS227" s="22"/>
      <c r="AT227" s="22"/>
      <c r="AU227" s="22"/>
      <c r="AV227" s="22"/>
      <c r="AW227" s="23"/>
      <c r="AX227" s="24">
        <f t="shared" si="3"/>
        <v>66479.63</v>
      </c>
      <c r="AY227" s="25">
        <v>58</v>
      </c>
      <c r="AZ227" s="26"/>
    </row>
    <row r="228" spans="1:52" s="3" customFormat="1" ht="24.75" customHeight="1" x14ac:dyDescent="0.2">
      <c r="A228" s="15">
        <v>238</v>
      </c>
      <c r="B228" s="2" t="s">
        <v>36</v>
      </c>
      <c r="C228" s="2" t="s">
        <v>37</v>
      </c>
      <c r="D228" s="2" t="s">
        <v>38</v>
      </c>
      <c r="E228" s="2" t="s">
        <v>43</v>
      </c>
      <c r="F228" s="2" t="s">
        <v>37</v>
      </c>
      <c r="G228" s="2" t="s">
        <v>1069</v>
      </c>
      <c r="H228" s="2" t="s">
        <v>1070</v>
      </c>
      <c r="I228" s="2" t="s">
        <v>217</v>
      </c>
      <c r="J228" s="2" t="s">
        <v>47</v>
      </c>
      <c r="K228" s="29" t="s">
        <v>310</v>
      </c>
      <c r="L228" s="29" t="s">
        <v>1071</v>
      </c>
      <c r="M228" s="2" t="s">
        <v>1072</v>
      </c>
      <c r="N228" s="33" t="s">
        <v>1073</v>
      </c>
      <c r="O228" s="16" t="s">
        <v>52</v>
      </c>
      <c r="P228" s="17" t="s">
        <v>1074</v>
      </c>
      <c r="Q228" s="18" t="s">
        <v>1075</v>
      </c>
      <c r="R228" s="19" t="s">
        <v>1076</v>
      </c>
      <c r="S228" s="2" t="s">
        <v>55</v>
      </c>
      <c r="T228" s="2" t="s">
        <v>56</v>
      </c>
      <c r="U228" s="37" t="s">
        <v>47</v>
      </c>
      <c r="V228" s="20"/>
      <c r="W228" s="27">
        <v>41640.25</v>
      </c>
      <c r="X228" s="2" t="s">
        <v>57</v>
      </c>
      <c r="Y228" s="21" t="s">
        <v>58</v>
      </c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>
        <v>151179.1</v>
      </c>
      <c r="AM228" s="22">
        <v>130</v>
      </c>
      <c r="AN228" s="22"/>
      <c r="AO228" s="22"/>
      <c r="AP228" s="22"/>
      <c r="AQ228" s="22"/>
      <c r="AR228" s="22"/>
      <c r="AS228" s="22"/>
      <c r="AT228" s="22"/>
      <c r="AU228" s="22"/>
      <c r="AV228" s="22"/>
      <c r="AW228" s="23"/>
      <c r="AX228" s="24">
        <f t="shared" si="3"/>
        <v>151179.1</v>
      </c>
      <c r="AY228" s="25">
        <v>130</v>
      </c>
      <c r="AZ228" s="26"/>
    </row>
    <row r="229" spans="1:52" s="3" customFormat="1" ht="24.75" customHeight="1" x14ac:dyDescent="0.2">
      <c r="A229" s="15">
        <v>239</v>
      </c>
      <c r="B229" s="2" t="s">
        <v>36</v>
      </c>
      <c r="C229" s="2" t="s">
        <v>37</v>
      </c>
      <c r="D229" s="2" t="s">
        <v>38</v>
      </c>
      <c r="E229" s="2" t="s">
        <v>43</v>
      </c>
      <c r="F229" s="2" t="s">
        <v>37</v>
      </c>
      <c r="G229" s="2" t="s">
        <v>1069</v>
      </c>
      <c r="H229" s="2" t="s">
        <v>295</v>
      </c>
      <c r="I229" s="2" t="s">
        <v>358</v>
      </c>
      <c r="J229" s="2" t="s">
        <v>47</v>
      </c>
      <c r="K229" s="29" t="s">
        <v>310</v>
      </c>
      <c r="L229" s="29" t="s">
        <v>1077</v>
      </c>
      <c r="M229" s="2" t="s">
        <v>1078</v>
      </c>
      <c r="N229" s="33" t="s">
        <v>1073</v>
      </c>
      <c r="O229" s="16" t="s">
        <v>52</v>
      </c>
      <c r="P229" s="17" t="s">
        <v>1074</v>
      </c>
      <c r="Q229" s="18" t="s">
        <v>1075</v>
      </c>
      <c r="R229" s="19" t="s">
        <v>1076</v>
      </c>
      <c r="S229" s="2" t="s">
        <v>55</v>
      </c>
      <c r="T229" s="2" t="s">
        <v>56</v>
      </c>
      <c r="U229" s="37" t="s">
        <v>47</v>
      </c>
      <c r="V229" s="20"/>
      <c r="W229" s="27">
        <v>41640.25</v>
      </c>
      <c r="X229" s="2" t="s">
        <v>57</v>
      </c>
      <c r="Y229" s="21" t="s">
        <v>58</v>
      </c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>
        <v>152772.75</v>
      </c>
      <c r="AM229" s="22">
        <v>131</v>
      </c>
      <c r="AN229" s="22"/>
      <c r="AO229" s="22"/>
      <c r="AP229" s="22"/>
      <c r="AQ229" s="22"/>
      <c r="AR229" s="22"/>
      <c r="AS229" s="22"/>
      <c r="AT229" s="22"/>
      <c r="AU229" s="22"/>
      <c r="AV229" s="22"/>
      <c r="AW229" s="23"/>
      <c r="AX229" s="24">
        <f t="shared" si="3"/>
        <v>152772.75</v>
      </c>
      <c r="AY229" s="25">
        <v>131</v>
      </c>
      <c r="AZ229" s="26"/>
    </row>
    <row r="230" spans="1:52" s="3" customFormat="1" ht="24.75" customHeight="1" x14ac:dyDescent="0.2">
      <c r="A230" s="15">
        <v>240</v>
      </c>
      <c r="B230" s="2" t="s">
        <v>36</v>
      </c>
      <c r="C230" s="2" t="s">
        <v>37</v>
      </c>
      <c r="D230" s="2" t="s">
        <v>38</v>
      </c>
      <c r="E230" s="2" t="s">
        <v>43</v>
      </c>
      <c r="F230" s="2" t="s">
        <v>37</v>
      </c>
      <c r="G230" s="2" t="s">
        <v>280</v>
      </c>
      <c r="H230" s="2" t="s">
        <v>408</v>
      </c>
      <c r="I230" s="2" t="s">
        <v>217</v>
      </c>
      <c r="J230" s="2" t="s">
        <v>47</v>
      </c>
      <c r="K230" s="29" t="s">
        <v>67</v>
      </c>
      <c r="L230" s="29" t="s">
        <v>1079</v>
      </c>
      <c r="M230" s="2" t="s">
        <v>1080</v>
      </c>
      <c r="N230" s="33" t="s">
        <v>1081</v>
      </c>
      <c r="O230" s="16" t="s">
        <v>1082</v>
      </c>
      <c r="P230" s="17" t="s">
        <v>1083</v>
      </c>
      <c r="Q230" s="18" t="s">
        <v>1084</v>
      </c>
      <c r="R230" s="19" t="s">
        <v>1085</v>
      </c>
      <c r="S230" s="2" t="s">
        <v>55</v>
      </c>
      <c r="T230" s="2" t="s">
        <v>56</v>
      </c>
      <c r="U230" s="37" t="s">
        <v>47</v>
      </c>
      <c r="V230" s="20"/>
      <c r="W230" s="27">
        <v>41640.25</v>
      </c>
      <c r="X230" s="2" t="s">
        <v>57</v>
      </c>
      <c r="Y230" s="21" t="s">
        <v>68</v>
      </c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>
        <v>6883.9600000000009</v>
      </c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3"/>
      <c r="AX230" s="24">
        <f t="shared" si="3"/>
        <v>6883.9600000000009</v>
      </c>
      <c r="AY230" s="25"/>
      <c r="AZ230" s="26"/>
    </row>
    <row r="231" spans="1:52" s="3" customFormat="1" ht="24.75" customHeight="1" x14ac:dyDescent="0.2">
      <c r="A231" s="15">
        <v>241</v>
      </c>
      <c r="B231" s="2" t="s">
        <v>36</v>
      </c>
      <c r="C231" s="2" t="s">
        <v>37</v>
      </c>
      <c r="D231" s="2" t="s">
        <v>38</v>
      </c>
      <c r="E231" s="2" t="s">
        <v>43</v>
      </c>
      <c r="F231" s="2" t="s">
        <v>37</v>
      </c>
      <c r="G231" s="2" t="s">
        <v>1007</v>
      </c>
      <c r="H231" s="2" t="s">
        <v>1086</v>
      </c>
      <c r="I231" s="2" t="s">
        <v>401</v>
      </c>
      <c r="J231" s="2" t="s">
        <v>47</v>
      </c>
      <c r="K231" s="29" t="s">
        <v>67</v>
      </c>
      <c r="L231" s="29" t="s">
        <v>293</v>
      </c>
      <c r="M231" s="2" t="s">
        <v>1087</v>
      </c>
      <c r="N231" s="33" t="s">
        <v>1088</v>
      </c>
      <c r="O231" s="16" t="s">
        <v>1089</v>
      </c>
      <c r="P231" s="17" t="s">
        <v>1090</v>
      </c>
      <c r="Q231" s="18" t="s">
        <v>1091</v>
      </c>
      <c r="R231" s="19" t="s">
        <v>1092</v>
      </c>
      <c r="S231" s="2" t="s">
        <v>55</v>
      </c>
      <c r="T231" s="2" t="s">
        <v>56</v>
      </c>
      <c r="U231" s="37" t="s">
        <v>47</v>
      </c>
      <c r="V231" s="20"/>
      <c r="W231" s="27">
        <v>41640.25</v>
      </c>
      <c r="X231" s="2" t="s">
        <v>57</v>
      </c>
      <c r="Y231" s="21" t="s">
        <v>68</v>
      </c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>
        <v>9032.5500000000011</v>
      </c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3"/>
      <c r="AX231" s="24">
        <f t="shared" ref="AX231:AX294" si="4">Z231+AB231+AD231+AF231+AH231+AJ231+AL231+AN231+AP231+AR231+AT231+AV231</f>
        <v>9032.5500000000011</v>
      </c>
      <c r="AY231" s="25"/>
      <c r="AZ231" s="26"/>
    </row>
    <row r="232" spans="1:52" s="3" customFormat="1" ht="24.75" customHeight="1" x14ac:dyDescent="0.2">
      <c r="A232" s="15">
        <v>242</v>
      </c>
      <c r="B232" s="2" t="s">
        <v>36</v>
      </c>
      <c r="C232" s="2" t="s">
        <v>37</v>
      </c>
      <c r="D232" s="2" t="s">
        <v>38</v>
      </c>
      <c r="E232" s="2" t="s">
        <v>43</v>
      </c>
      <c r="F232" s="2" t="s">
        <v>37</v>
      </c>
      <c r="G232" s="2" t="s">
        <v>531</v>
      </c>
      <c r="H232" s="2" t="s">
        <v>239</v>
      </c>
      <c r="I232" s="2" t="s">
        <v>253</v>
      </c>
      <c r="J232" s="2" t="s">
        <v>47</v>
      </c>
      <c r="K232" s="29" t="s">
        <v>67</v>
      </c>
      <c r="L232" s="29" t="s">
        <v>1093</v>
      </c>
      <c r="M232" s="2" t="s">
        <v>1094</v>
      </c>
      <c r="N232" s="33" t="s">
        <v>1095</v>
      </c>
      <c r="O232" s="16" t="s">
        <v>1096</v>
      </c>
      <c r="P232" s="17" t="s">
        <v>1097</v>
      </c>
      <c r="Q232" s="18" t="s">
        <v>1098</v>
      </c>
      <c r="R232" s="19" t="s">
        <v>1099</v>
      </c>
      <c r="S232" s="2" t="s">
        <v>55</v>
      </c>
      <c r="T232" s="2" t="s">
        <v>56</v>
      </c>
      <c r="U232" s="37" t="s">
        <v>47</v>
      </c>
      <c r="V232" s="20"/>
      <c r="W232" s="27">
        <v>41640.25</v>
      </c>
      <c r="X232" s="2" t="s">
        <v>57</v>
      </c>
      <c r="Y232" s="21" t="s">
        <v>68</v>
      </c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>
        <v>6596.6200000000008</v>
      </c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3"/>
      <c r="AX232" s="24">
        <f t="shared" si="4"/>
        <v>6596.6200000000008</v>
      </c>
      <c r="AY232" s="25"/>
      <c r="AZ232" s="26"/>
    </row>
    <row r="233" spans="1:52" s="3" customFormat="1" ht="24.75" customHeight="1" x14ac:dyDescent="0.2">
      <c r="A233" s="15">
        <v>243</v>
      </c>
      <c r="B233" s="2" t="s">
        <v>36</v>
      </c>
      <c r="C233" s="2" t="s">
        <v>37</v>
      </c>
      <c r="D233" s="2" t="s">
        <v>38</v>
      </c>
      <c r="E233" s="2" t="s">
        <v>43</v>
      </c>
      <c r="F233" s="2" t="s">
        <v>37</v>
      </c>
      <c r="G233" s="2" t="s">
        <v>1007</v>
      </c>
      <c r="H233" s="2" t="s">
        <v>416</v>
      </c>
      <c r="I233" s="2" t="s">
        <v>253</v>
      </c>
      <c r="J233" s="2" t="s">
        <v>47</v>
      </c>
      <c r="K233" s="29" t="s">
        <v>67</v>
      </c>
      <c r="L233" s="29" t="s">
        <v>1100</v>
      </c>
      <c r="M233" s="2" t="s">
        <v>1101</v>
      </c>
      <c r="N233" s="33" t="s">
        <v>1102</v>
      </c>
      <c r="O233" s="16" t="s">
        <v>1103</v>
      </c>
      <c r="P233" s="17" t="s">
        <v>1104</v>
      </c>
      <c r="Q233" s="18" t="s">
        <v>1105</v>
      </c>
      <c r="R233" s="19" t="s">
        <v>1106</v>
      </c>
      <c r="S233" s="2" t="s">
        <v>55</v>
      </c>
      <c r="T233" s="2" t="s">
        <v>56</v>
      </c>
      <c r="U233" s="37" t="s">
        <v>47</v>
      </c>
      <c r="V233" s="20"/>
      <c r="W233" s="27">
        <v>41640.25</v>
      </c>
      <c r="X233" s="2" t="s">
        <v>57</v>
      </c>
      <c r="Y233" s="21" t="s">
        <v>68</v>
      </c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>
        <v>6426.1900000000005</v>
      </c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3"/>
      <c r="AX233" s="24">
        <f t="shared" si="4"/>
        <v>6426.1900000000005</v>
      </c>
      <c r="AY233" s="25"/>
      <c r="AZ233" s="26"/>
    </row>
    <row r="234" spans="1:52" s="3" customFormat="1" ht="24.75" customHeight="1" x14ac:dyDescent="0.2">
      <c r="A234" s="15">
        <v>244</v>
      </c>
      <c r="B234" s="2" t="s">
        <v>36</v>
      </c>
      <c r="C234" s="2" t="s">
        <v>37</v>
      </c>
      <c r="D234" s="2" t="s">
        <v>38</v>
      </c>
      <c r="E234" s="2" t="s">
        <v>43</v>
      </c>
      <c r="F234" s="2" t="s">
        <v>37</v>
      </c>
      <c r="G234" s="2" t="s">
        <v>78</v>
      </c>
      <c r="H234" s="2" t="s">
        <v>278</v>
      </c>
      <c r="I234" s="2" t="s">
        <v>104</v>
      </c>
      <c r="J234" s="2" t="s">
        <v>47</v>
      </c>
      <c r="K234" s="29" t="s">
        <v>67</v>
      </c>
      <c r="L234" s="29" t="s">
        <v>1107</v>
      </c>
      <c r="M234" s="2" t="s">
        <v>1108</v>
      </c>
      <c r="N234" s="33" t="s">
        <v>1102</v>
      </c>
      <c r="O234" s="16" t="s">
        <v>1103</v>
      </c>
      <c r="P234" s="17" t="s">
        <v>1104</v>
      </c>
      <c r="Q234" s="18" t="s">
        <v>1105</v>
      </c>
      <c r="R234" s="19" t="s">
        <v>1106</v>
      </c>
      <c r="S234" s="2" t="s">
        <v>55</v>
      </c>
      <c r="T234" s="2" t="s">
        <v>56</v>
      </c>
      <c r="U234" s="37" t="s">
        <v>47</v>
      </c>
      <c r="V234" s="20"/>
      <c r="W234" s="27">
        <v>41640.25</v>
      </c>
      <c r="X234" s="2" t="s">
        <v>57</v>
      </c>
      <c r="Y234" s="21" t="s">
        <v>68</v>
      </c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>
        <v>7840.8200000000006</v>
      </c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3"/>
      <c r="AX234" s="24">
        <f t="shared" si="4"/>
        <v>7840.8200000000006</v>
      </c>
      <c r="AY234" s="25"/>
      <c r="AZ234" s="26"/>
    </row>
    <row r="235" spans="1:52" s="3" customFormat="1" ht="24.75" customHeight="1" x14ac:dyDescent="0.2">
      <c r="A235" s="15">
        <v>245</v>
      </c>
      <c r="B235" s="2" t="s">
        <v>36</v>
      </c>
      <c r="C235" s="2" t="s">
        <v>37</v>
      </c>
      <c r="D235" s="2" t="s">
        <v>38</v>
      </c>
      <c r="E235" s="2" t="s">
        <v>43</v>
      </c>
      <c r="F235" s="2" t="s">
        <v>37</v>
      </c>
      <c r="G235" s="2" t="s">
        <v>185</v>
      </c>
      <c r="H235" s="2" t="s">
        <v>279</v>
      </c>
      <c r="I235" s="2" t="s">
        <v>611</v>
      </c>
      <c r="J235" s="2" t="s">
        <v>47</v>
      </c>
      <c r="K235" s="29" t="s">
        <v>67</v>
      </c>
      <c r="L235" s="29" t="s">
        <v>1109</v>
      </c>
      <c r="M235" s="2" t="s">
        <v>1110</v>
      </c>
      <c r="N235" s="33" t="s">
        <v>1111</v>
      </c>
      <c r="O235" s="16" t="s">
        <v>1112</v>
      </c>
      <c r="P235" s="17" t="s">
        <v>1113</v>
      </c>
      <c r="Q235" s="18" t="s">
        <v>1114</v>
      </c>
      <c r="R235" s="19" t="s">
        <v>1115</v>
      </c>
      <c r="S235" s="2" t="s">
        <v>55</v>
      </c>
      <c r="T235" s="2" t="s">
        <v>56</v>
      </c>
      <c r="U235" s="37" t="s">
        <v>47</v>
      </c>
      <c r="V235" s="20"/>
      <c r="W235" s="27">
        <v>41640.25</v>
      </c>
      <c r="X235" s="2" t="s">
        <v>57</v>
      </c>
      <c r="Y235" s="21" t="s">
        <v>58</v>
      </c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>
        <v>252901.66999999998</v>
      </c>
      <c r="AM235" s="22">
        <v>224</v>
      </c>
      <c r="AN235" s="22"/>
      <c r="AO235" s="22"/>
      <c r="AP235" s="22"/>
      <c r="AQ235" s="22"/>
      <c r="AR235" s="22"/>
      <c r="AS235" s="22"/>
      <c r="AT235" s="22"/>
      <c r="AU235" s="22"/>
      <c r="AV235" s="22"/>
      <c r="AW235" s="23"/>
      <c r="AX235" s="24">
        <f t="shared" si="4"/>
        <v>252901.66999999998</v>
      </c>
      <c r="AY235" s="25">
        <v>224</v>
      </c>
      <c r="AZ235" s="26"/>
    </row>
    <row r="236" spans="1:52" s="3" customFormat="1" ht="24.75" customHeight="1" x14ac:dyDescent="0.2">
      <c r="A236" s="15">
        <v>246</v>
      </c>
      <c r="B236" s="2" t="s">
        <v>36</v>
      </c>
      <c r="C236" s="2" t="s">
        <v>37</v>
      </c>
      <c r="D236" s="2" t="s">
        <v>38</v>
      </c>
      <c r="E236" s="2" t="s">
        <v>43</v>
      </c>
      <c r="F236" s="2" t="s">
        <v>37</v>
      </c>
      <c r="G236" s="2" t="s">
        <v>185</v>
      </c>
      <c r="H236" s="2" t="s">
        <v>520</v>
      </c>
      <c r="I236" s="2" t="s">
        <v>260</v>
      </c>
      <c r="J236" s="2" t="s">
        <v>47</v>
      </c>
      <c r="K236" s="29" t="s">
        <v>67</v>
      </c>
      <c r="L236" s="29" t="s">
        <v>1109</v>
      </c>
      <c r="M236" s="2" t="s">
        <v>1110</v>
      </c>
      <c r="N236" s="33" t="s">
        <v>1111</v>
      </c>
      <c r="O236" s="16" t="s">
        <v>1112</v>
      </c>
      <c r="P236" s="17" t="s">
        <v>1113</v>
      </c>
      <c r="Q236" s="18" t="s">
        <v>1114</v>
      </c>
      <c r="R236" s="19" t="s">
        <v>1115</v>
      </c>
      <c r="S236" s="2" t="s">
        <v>55</v>
      </c>
      <c r="T236" s="2" t="s">
        <v>56</v>
      </c>
      <c r="U236" s="37" t="s">
        <v>47</v>
      </c>
      <c r="V236" s="20"/>
      <c r="W236" s="27">
        <v>41640.25</v>
      </c>
      <c r="X236" s="2" t="s">
        <v>57</v>
      </c>
      <c r="Y236" s="21" t="s">
        <v>68</v>
      </c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>
        <v>9128.25</v>
      </c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3"/>
      <c r="AX236" s="24">
        <f t="shared" si="4"/>
        <v>9128.25</v>
      </c>
      <c r="AY236" s="25"/>
      <c r="AZ236" s="26"/>
    </row>
    <row r="237" spans="1:52" s="3" customFormat="1" ht="24.75" customHeight="1" x14ac:dyDescent="0.2">
      <c r="A237" s="15">
        <v>247</v>
      </c>
      <c r="B237" s="2" t="s">
        <v>36</v>
      </c>
      <c r="C237" s="2" t="s">
        <v>37</v>
      </c>
      <c r="D237" s="2" t="s">
        <v>38</v>
      </c>
      <c r="E237" s="2" t="s">
        <v>43</v>
      </c>
      <c r="F237" s="2" t="s">
        <v>37</v>
      </c>
      <c r="G237" s="2" t="s">
        <v>1007</v>
      </c>
      <c r="H237" s="2" t="s">
        <v>153</v>
      </c>
      <c r="I237" s="2" t="s">
        <v>38</v>
      </c>
      <c r="J237" s="2" t="s">
        <v>47</v>
      </c>
      <c r="K237" s="29" t="s">
        <v>67</v>
      </c>
      <c r="L237" s="29" t="s">
        <v>1116</v>
      </c>
      <c r="M237" s="2" t="s">
        <v>1117</v>
      </c>
      <c r="N237" s="33" t="s">
        <v>1118</v>
      </c>
      <c r="O237" s="16" t="s">
        <v>1119</v>
      </c>
      <c r="P237" s="17" t="s">
        <v>1120</v>
      </c>
      <c r="Q237" s="18" t="s">
        <v>1121</v>
      </c>
      <c r="R237" s="19" t="s">
        <v>1122</v>
      </c>
      <c r="S237" s="2" t="s">
        <v>55</v>
      </c>
      <c r="T237" s="2" t="s">
        <v>56</v>
      </c>
      <c r="U237" s="37" t="s">
        <v>47</v>
      </c>
      <c r="V237" s="20"/>
      <c r="W237" s="27">
        <v>41640.25</v>
      </c>
      <c r="X237" s="2" t="s">
        <v>57</v>
      </c>
      <c r="Y237" s="21" t="s">
        <v>68</v>
      </c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>
        <v>3355.8099999999995</v>
      </c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3"/>
      <c r="AX237" s="24">
        <f t="shared" si="4"/>
        <v>3355.8099999999995</v>
      </c>
      <c r="AY237" s="25"/>
      <c r="AZ237" s="26"/>
    </row>
    <row r="238" spans="1:52" s="3" customFormat="1" ht="24.75" customHeight="1" x14ac:dyDescent="0.2">
      <c r="A238" s="15">
        <v>248</v>
      </c>
      <c r="B238" s="2" t="s">
        <v>36</v>
      </c>
      <c r="C238" s="2" t="s">
        <v>37</v>
      </c>
      <c r="D238" s="2" t="s">
        <v>38</v>
      </c>
      <c r="E238" s="2" t="s">
        <v>43</v>
      </c>
      <c r="F238" s="2" t="s">
        <v>37</v>
      </c>
      <c r="G238" s="2" t="s">
        <v>78</v>
      </c>
      <c r="H238" s="2" t="s">
        <v>1123</v>
      </c>
      <c r="I238" s="2" t="s">
        <v>46</v>
      </c>
      <c r="J238" s="2" t="s">
        <v>47</v>
      </c>
      <c r="K238" s="29" t="s">
        <v>67</v>
      </c>
      <c r="L238" s="29" t="s">
        <v>1124</v>
      </c>
      <c r="M238" s="2" t="s">
        <v>1125</v>
      </c>
      <c r="N238" s="33" t="s">
        <v>1118</v>
      </c>
      <c r="O238" s="16" t="s">
        <v>1119</v>
      </c>
      <c r="P238" s="17" t="s">
        <v>1120</v>
      </c>
      <c r="Q238" s="18" t="s">
        <v>1121</v>
      </c>
      <c r="R238" s="19" t="s">
        <v>1122</v>
      </c>
      <c r="S238" s="2" t="s">
        <v>55</v>
      </c>
      <c r="T238" s="2" t="s">
        <v>56</v>
      </c>
      <c r="U238" s="37" t="s">
        <v>47</v>
      </c>
      <c r="V238" s="20"/>
      <c r="W238" s="27">
        <v>41640.25</v>
      </c>
      <c r="X238" s="2" t="s">
        <v>57</v>
      </c>
      <c r="Y238" s="21" t="s">
        <v>68</v>
      </c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>
        <v>6881.4800000000005</v>
      </c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3"/>
      <c r="AX238" s="24">
        <f t="shared" si="4"/>
        <v>6881.4800000000005</v>
      </c>
      <c r="AY238" s="25"/>
      <c r="AZ238" s="26"/>
    </row>
    <row r="239" spans="1:52" s="3" customFormat="1" ht="24.75" customHeight="1" x14ac:dyDescent="0.2">
      <c r="A239" s="15">
        <v>249</v>
      </c>
      <c r="B239" s="2" t="s">
        <v>36</v>
      </c>
      <c r="C239" s="2" t="s">
        <v>37</v>
      </c>
      <c r="D239" s="2" t="s">
        <v>38</v>
      </c>
      <c r="E239" s="2" t="s">
        <v>43</v>
      </c>
      <c r="F239" s="2" t="s">
        <v>37</v>
      </c>
      <c r="G239" s="2" t="s">
        <v>1007</v>
      </c>
      <c r="H239" s="2" t="s">
        <v>219</v>
      </c>
      <c r="I239" s="2" t="s">
        <v>409</v>
      </c>
      <c r="J239" s="2" t="s">
        <v>47</v>
      </c>
      <c r="K239" s="29" t="s">
        <v>67</v>
      </c>
      <c r="L239" s="29" t="s">
        <v>1126</v>
      </c>
      <c r="M239" s="2" t="s">
        <v>1127</v>
      </c>
      <c r="N239" s="33" t="s">
        <v>1128</v>
      </c>
      <c r="O239" s="16" t="s">
        <v>1129</v>
      </c>
      <c r="P239" s="17" t="s">
        <v>1130</v>
      </c>
      <c r="Q239" s="18" t="s">
        <v>1131</v>
      </c>
      <c r="R239" s="19" t="s">
        <v>1132</v>
      </c>
      <c r="S239" s="2" t="s">
        <v>55</v>
      </c>
      <c r="T239" s="2" t="s">
        <v>56</v>
      </c>
      <c r="U239" s="37" t="s">
        <v>47</v>
      </c>
      <c r="V239" s="20"/>
      <c r="W239" s="27">
        <v>41640.25</v>
      </c>
      <c r="X239" s="2" t="s">
        <v>57</v>
      </c>
      <c r="Y239" s="21" t="s">
        <v>68</v>
      </c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>
        <v>2743.8</v>
      </c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3"/>
      <c r="AX239" s="24">
        <f t="shared" si="4"/>
        <v>2743.8</v>
      </c>
      <c r="AY239" s="25"/>
      <c r="AZ239" s="26"/>
    </row>
    <row r="240" spans="1:52" s="3" customFormat="1" ht="24.75" customHeight="1" x14ac:dyDescent="0.2">
      <c r="A240" s="15">
        <v>250</v>
      </c>
      <c r="B240" s="2" t="s">
        <v>36</v>
      </c>
      <c r="C240" s="2" t="s">
        <v>37</v>
      </c>
      <c r="D240" s="2" t="s">
        <v>38</v>
      </c>
      <c r="E240" s="2" t="s">
        <v>43</v>
      </c>
      <c r="F240" s="2" t="s">
        <v>37</v>
      </c>
      <c r="G240" s="2" t="s">
        <v>1007</v>
      </c>
      <c r="H240" s="2" t="s">
        <v>239</v>
      </c>
      <c r="I240" s="2" t="s">
        <v>112</v>
      </c>
      <c r="J240" s="2" t="s">
        <v>47</v>
      </c>
      <c r="K240" s="29" t="s">
        <v>67</v>
      </c>
      <c r="L240" s="29" t="s">
        <v>1133</v>
      </c>
      <c r="M240" s="2" t="s">
        <v>1134</v>
      </c>
      <c r="N240" s="33" t="s">
        <v>1135</v>
      </c>
      <c r="O240" s="16" t="s">
        <v>1136</v>
      </c>
      <c r="P240" s="17" t="s">
        <v>1137</v>
      </c>
      <c r="Q240" s="18" t="s">
        <v>1138</v>
      </c>
      <c r="R240" s="19" t="s">
        <v>1139</v>
      </c>
      <c r="S240" s="2" t="s">
        <v>55</v>
      </c>
      <c r="T240" s="2" t="s">
        <v>56</v>
      </c>
      <c r="U240" s="37" t="s">
        <v>47</v>
      </c>
      <c r="V240" s="20"/>
      <c r="W240" s="27">
        <v>41640.25</v>
      </c>
      <c r="X240" s="2" t="s">
        <v>57</v>
      </c>
      <c r="Y240" s="21" t="s">
        <v>68</v>
      </c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>
        <v>5097.0200000000004</v>
      </c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3"/>
      <c r="AX240" s="24">
        <f t="shared" si="4"/>
        <v>5097.0200000000004</v>
      </c>
      <c r="AY240" s="25"/>
      <c r="AZ240" s="26"/>
    </row>
    <row r="241" spans="1:52" s="3" customFormat="1" ht="24.75" customHeight="1" x14ac:dyDescent="0.2">
      <c r="A241" s="15">
        <v>251</v>
      </c>
      <c r="B241" s="2" t="s">
        <v>36</v>
      </c>
      <c r="C241" s="2" t="s">
        <v>37</v>
      </c>
      <c r="D241" s="2" t="s">
        <v>38</v>
      </c>
      <c r="E241" s="2" t="s">
        <v>43</v>
      </c>
      <c r="F241" s="2" t="s">
        <v>37</v>
      </c>
      <c r="G241" s="2" t="s">
        <v>1007</v>
      </c>
      <c r="H241" s="2" t="s">
        <v>242</v>
      </c>
      <c r="I241" s="2" t="s">
        <v>260</v>
      </c>
      <c r="J241" s="2" t="s">
        <v>47</v>
      </c>
      <c r="K241" s="29" t="s">
        <v>67</v>
      </c>
      <c r="L241" s="29" t="s">
        <v>1140</v>
      </c>
      <c r="M241" s="2" t="s">
        <v>1141</v>
      </c>
      <c r="N241" s="33" t="s">
        <v>1135</v>
      </c>
      <c r="O241" s="16" t="s">
        <v>1136</v>
      </c>
      <c r="P241" s="17" t="s">
        <v>1137</v>
      </c>
      <c r="Q241" s="18" t="s">
        <v>1138</v>
      </c>
      <c r="R241" s="19" t="s">
        <v>1139</v>
      </c>
      <c r="S241" s="2" t="s">
        <v>55</v>
      </c>
      <c r="T241" s="2" t="s">
        <v>56</v>
      </c>
      <c r="U241" s="37" t="s">
        <v>47</v>
      </c>
      <c r="V241" s="20"/>
      <c r="W241" s="27">
        <v>41640.25</v>
      </c>
      <c r="X241" s="2" t="s">
        <v>57</v>
      </c>
      <c r="Y241" s="21" t="s">
        <v>68</v>
      </c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>
        <v>4843.75</v>
      </c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3"/>
      <c r="AX241" s="24">
        <f t="shared" si="4"/>
        <v>4843.75</v>
      </c>
      <c r="AY241" s="25"/>
      <c r="AZ241" s="26"/>
    </row>
    <row r="242" spans="1:52" s="3" customFormat="1" ht="24.75" customHeight="1" x14ac:dyDescent="0.2">
      <c r="A242" s="15">
        <v>252</v>
      </c>
      <c r="B242" s="2" t="s">
        <v>36</v>
      </c>
      <c r="C242" s="2" t="s">
        <v>37</v>
      </c>
      <c r="D242" s="2" t="s">
        <v>38</v>
      </c>
      <c r="E242" s="2" t="s">
        <v>43</v>
      </c>
      <c r="F242" s="2" t="s">
        <v>37</v>
      </c>
      <c r="G242" s="2" t="s">
        <v>78</v>
      </c>
      <c r="H242" s="2" t="s">
        <v>123</v>
      </c>
      <c r="I242" s="2" t="s">
        <v>409</v>
      </c>
      <c r="J242" s="2" t="s">
        <v>47</v>
      </c>
      <c r="K242" s="29" t="s">
        <v>67</v>
      </c>
      <c r="L242" s="29" t="s">
        <v>1142</v>
      </c>
      <c r="M242" s="2" t="s">
        <v>1143</v>
      </c>
      <c r="N242" s="33" t="s">
        <v>1135</v>
      </c>
      <c r="O242" s="16" t="s">
        <v>1136</v>
      </c>
      <c r="P242" s="17" t="s">
        <v>1137</v>
      </c>
      <c r="Q242" s="18" t="s">
        <v>1138</v>
      </c>
      <c r="R242" s="19" t="s">
        <v>1139</v>
      </c>
      <c r="S242" s="2" t="s">
        <v>55</v>
      </c>
      <c r="T242" s="2" t="s">
        <v>56</v>
      </c>
      <c r="U242" s="37" t="s">
        <v>47</v>
      </c>
      <c r="V242" s="20"/>
      <c r="W242" s="27">
        <v>41640.25</v>
      </c>
      <c r="X242" s="2" t="s">
        <v>57</v>
      </c>
      <c r="Y242" s="21" t="s">
        <v>68</v>
      </c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>
        <v>1048.76</v>
      </c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3"/>
      <c r="AX242" s="24">
        <f t="shared" si="4"/>
        <v>1048.76</v>
      </c>
      <c r="AY242" s="25"/>
      <c r="AZ242" s="26"/>
    </row>
    <row r="243" spans="1:52" s="3" customFormat="1" ht="24.75" customHeight="1" x14ac:dyDescent="0.2">
      <c r="A243" s="15">
        <v>253</v>
      </c>
      <c r="B243" s="2" t="s">
        <v>36</v>
      </c>
      <c r="C243" s="2" t="s">
        <v>37</v>
      </c>
      <c r="D243" s="2" t="s">
        <v>38</v>
      </c>
      <c r="E243" s="2" t="s">
        <v>43</v>
      </c>
      <c r="F243" s="2" t="s">
        <v>37</v>
      </c>
      <c r="G243" s="2" t="s">
        <v>182</v>
      </c>
      <c r="H243" s="2" t="s">
        <v>349</v>
      </c>
      <c r="I243" s="2" t="s">
        <v>97</v>
      </c>
      <c r="J243" s="2" t="s">
        <v>47</v>
      </c>
      <c r="K243" s="29" t="s">
        <v>1144</v>
      </c>
      <c r="L243" s="29" t="s">
        <v>1145</v>
      </c>
      <c r="M243" s="2" t="s">
        <v>1146</v>
      </c>
      <c r="N243" s="33" t="s">
        <v>1147</v>
      </c>
      <c r="O243" s="16" t="s">
        <v>1148</v>
      </c>
      <c r="P243" s="17" t="s">
        <v>1149</v>
      </c>
      <c r="Q243" s="18" t="s">
        <v>1150</v>
      </c>
      <c r="R243" s="19" t="s">
        <v>1151</v>
      </c>
      <c r="S243" s="2" t="s">
        <v>55</v>
      </c>
      <c r="T243" s="2" t="s">
        <v>56</v>
      </c>
      <c r="U243" s="37" t="s">
        <v>47</v>
      </c>
      <c r="V243" s="20"/>
      <c r="W243" s="27">
        <v>41640.25</v>
      </c>
      <c r="X243" s="2" t="s">
        <v>57</v>
      </c>
      <c r="Y243" s="21" t="s">
        <v>68</v>
      </c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>
        <v>5011.8899999999994</v>
      </c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3"/>
      <c r="AX243" s="24">
        <f t="shared" si="4"/>
        <v>5011.8899999999994</v>
      </c>
      <c r="AY243" s="25"/>
      <c r="AZ243" s="26"/>
    </row>
    <row r="244" spans="1:52" s="3" customFormat="1" ht="24.75" customHeight="1" x14ac:dyDescent="0.2">
      <c r="A244" s="15">
        <v>254</v>
      </c>
      <c r="B244" s="2" t="s">
        <v>36</v>
      </c>
      <c r="C244" s="2" t="s">
        <v>37</v>
      </c>
      <c r="D244" s="2" t="s">
        <v>38</v>
      </c>
      <c r="E244" s="2" t="s">
        <v>43</v>
      </c>
      <c r="F244" s="2" t="s">
        <v>37</v>
      </c>
      <c r="G244" s="2" t="s">
        <v>1007</v>
      </c>
      <c r="H244" s="2" t="s">
        <v>887</v>
      </c>
      <c r="I244" s="2" t="s">
        <v>154</v>
      </c>
      <c r="J244" s="2" t="s">
        <v>47</v>
      </c>
      <c r="K244" s="29" t="s">
        <v>1144</v>
      </c>
      <c r="L244" s="29" t="s">
        <v>1152</v>
      </c>
      <c r="M244" s="2" t="s">
        <v>1153</v>
      </c>
      <c r="N244" s="33" t="s">
        <v>1147</v>
      </c>
      <c r="O244" s="16" t="s">
        <v>1148</v>
      </c>
      <c r="P244" s="17" t="s">
        <v>1149</v>
      </c>
      <c r="Q244" s="18" t="s">
        <v>1150</v>
      </c>
      <c r="R244" s="19" t="s">
        <v>1151</v>
      </c>
      <c r="S244" s="2" t="s">
        <v>55</v>
      </c>
      <c r="T244" s="2" t="s">
        <v>56</v>
      </c>
      <c r="U244" s="37" t="s">
        <v>47</v>
      </c>
      <c r="V244" s="20"/>
      <c r="W244" s="27">
        <v>41640.25</v>
      </c>
      <c r="X244" s="2" t="s">
        <v>57</v>
      </c>
      <c r="Y244" s="21" t="s">
        <v>68</v>
      </c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>
        <v>5497.26</v>
      </c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3"/>
      <c r="AX244" s="24">
        <f t="shared" si="4"/>
        <v>5497.26</v>
      </c>
      <c r="AY244" s="25"/>
      <c r="AZ244" s="26"/>
    </row>
    <row r="245" spans="1:52" s="3" customFormat="1" ht="24.75" customHeight="1" x14ac:dyDescent="0.2">
      <c r="A245" s="15">
        <v>255</v>
      </c>
      <c r="B245" s="2" t="s">
        <v>36</v>
      </c>
      <c r="C245" s="2" t="s">
        <v>37</v>
      </c>
      <c r="D245" s="2" t="s">
        <v>38</v>
      </c>
      <c r="E245" s="2" t="s">
        <v>43</v>
      </c>
      <c r="F245" s="2" t="s">
        <v>37</v>
      </c>
      <c r="G245" s="2" t="s">
        <v>1007</v>
      </c>
      <c r="H245" s="2" t="s">
        <v>1154</v>
      </c>
      <c r="I245" s="2" t="s">
        <v>46</v>
      </c>
      <c r="J245" s="2" t="s">
        <v>47</v>
      </c>
      <c r="K245" s="29" t="s">
        <v>67</v>
      </c>
      <c r="L245" s="29" t="s">
        <v>414</v>
      </c>
      <c r="M245" s="2" t="s">
        <v>1155</v>
      </c>
      <c r="N245" s="33" t="s">
        <v>1156</v>
      </c>
      <c r="O245" s="16" t="s">
        <v>1157</v>
      </c>
      <c r="P245" s="17" t="s">
        <v>1158</v>
      </c>
      <c r="Q245" s="18" t="s">
        <v>1159</v>
      </c>
      <c r="R245" s="19" t="s">
        <v>1160</v>
      </c>
      <c r="S245" s="2" t="s">
        <v>55</v>
      </c>
      <c r="T245" s="2" t="s">
        <v>56</v>
      </c>
      <c r="U245" s="37" t="s">
        <v>47</v>
      </c>
      <c r="V245" s="20"/>
      <c r="W245" s="27">
        <v>41640.25</v>
      </c>
      <c r="X245" s="2" t="s">
        <v>57</v>
      </c>
      <c r="Y245" s="21" t="s">
        <v>68</v>
      </c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>
        <v>4527.7199999999993</v>
      </c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3"/>
      <c r="AX245" s="24">
        <f t="shared" si="4"/>
        <v>4527.7199999999993</v>
      </c>
      <c r="AY245" s="25"/>
      <c r="AZ245" s="26"/>
    </row>
    <row r="246" spans="1:52" s="3" customFormat="1" ht="24.75" customHeight="1" x14ac:dyDescent="0.2">
      <c r="A246" s="15">
        <v>256</v>
      </c>
      <c r="B246" s="2" t="s">
        <v>36</v>
      </c>
      <c r="C246" s="2" t="s">
        <v>37</v>
      </c>
      <c r="D246" s="2" t="s">
        <v>38</v>
      </c>
      <c r="E246" s="2" t="s">
        <v>43</v>
      </c>
      <c r="F246" s="2" t="s">
        <v>37</v>
      </c>
      <c r="G246" s="2" t="s">
        <v>1007</v>
      </c>
      <c r="H246" s="2" t="s">
        <v>257</v>
      </c>
      <c r="I246" s="2" t="s">
        <v>66</v>
      </c>
      <c r="J246" s="2" t="s">
        <v>47</v>
      </c>
      <c r="K246" s="29" t="s">
        <v>310</v>
      </c>
      <c r="L246" s="29" t="s">
        <v>1161</v>
      </c>
      <c r="M246" s="2" t="s">
        <v>1162</v>
      </c>
      <c r="N246" s="33" t="s">
        <v>1163</v>
      </c>
      <c r="O246" s="16" t="s">
        <v>1164</v>
      </c>
      <c r="P246" s="17" t="s">
        <v>1165</v>
      </c>
      <c r="Q246" s="18" t="s">
        <v>1166</v>
      </c>
      <c r="R246" s="19" t="s">
        <v>1167</v>
      </c>
      <c r="S246" s="2" t="s">
        <v>55</v>
      </c>
      <c r="T246" s="2" t="s">
        <v>56</v>
      </c>
      <c r="U246" s="37" t="s">
        <v>47</v>
      </c>
      <c r="V246" s="20"/>
      <c r="W246" s="27">
        <v>41640.25</v>
      </c>
      <c r="X246" s="2" t="s">
        <v>57</v>
      </c>
      <c r="Y246" s="21" t="s">
        <v>68</v>
      </c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>
        <v>52.94</v>
      </c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3"/>
      <c r="AX246" s="24">
        <f t="shared" si="4"/>
        <v>52.94</v>
      </c>
      <c r="AY246" s="25"/>
      <c r="AZ246" s="26"/>
    </row>
    <row r="247" spans="1:52" s="3" customFormat="1" ht="24.75" customHeight="1" x14ac:dyDescent="0.2">
      <c r="A247" s="15">
        <v>257</v>
      </c>
      <c r="B247" s="2" t="s">
        <v>36</v>
      </c>
      <c r="C247" s="2" t="s">
        <v>37</v>
      </c>
      <c r="D247" s="2" t="s">
        <v>38</v>
      </c>
      <c r="E247" s="2" t="s">
        <v>43</v>
      </c>
      <c r="F247" s="2" t="s">
        <v>37</v>
      </c>
      <c r="G247" s="2" t="s">
        <v>1007</v>
      </c>
      <c r="H247" s="2" t="s">
        <v>119</v>
      </c>
      <c r="I247" s="2" t="s">
        <v>75</v>
      </c>
      <c r="J247" s="2" t="s">
        <v>47</v>
      </c>
      <c r="K247" s="29" t="s">
        <v>1144</v>
      </c>
      <c r="L247" s="29" t="s">
        <v>1161</v>
      </c>
      <c r="M247" s="2" t="s">
        <v>1168</v>
      </c>
      <c r="N247" s="33" t="s">
        <v>1163</v>
      </c>
      <c r="O247" s="16" t="s">
        <v>1164</v>
      </c>
      <c r="P247" s="17" t="s">
        <v>1165</v>
      </c>
      <c r="Q247" s="18" t="s">
        <v>1166</v>
      </c>
      <c r="R247" s="19" t="s">
        <v>1167</v>
      </c>
      <c r="S247" s="2" t="s">
        <v>55</v>
      </c>
      <c r="T247" s="2" t="s">
        <v>56</v>
      </c>
      <c r="U247" s="37" t="s">
        <v>47</v>
      </c>
      <c r="V247" s="20"/>
      <c r="W247" s="27">
        <v>41640.25</v>
      </c>
      <c r="X247" s="2" t="s">
        <v>57</v>
      </c>
      <c r="Y247" s="21" t="s">
        <v>68</v>
      </c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>
        <v>30691.510000000002</v>
      </c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3"/>
      <c r="AX247" s="24">
        <f t="shared" si="4"/>
        <v>30691.510000000002</v>
      </c>
      <c r="AY247" s="25"/>
      <c r="AZ247" s="26"/>
    </row>
    <row r="248" spans="1:52" s="3" customFormat="1" ht="24.75" customHeight="1" x14ac:dyDescent="0.2">
      <c r="A248" s="15">
        <v>258</v>
      </c>
      <c r="B248" s="2" t="s">
        <v>36</v>
      </c>
      <c r="C248" s="2" t="s">
        <v>37</v>
      </c>
      <c r="D248" s="2" t="s">
        <v>38</v>
      </c>
      <c r="E248" s="2" t="s">
        <v>43</v>
      </c>
      <c r="F248" s="2" t="s">
        <v>37</v>
      </c>
      <c r="G248" s="2" t="s">
        <v>385</v>
      </c>
      <c r="H248" s="2" t="s">
        <v>796</v>
      </c>
      <c r="I248" s="2" t="s">
        <v>401</v>
      </c>
      <c r="J248" s="2" t="s">
        <v>47</v>
      </c>
      <c r="K248" s="29" t="s">
        <v>67</v>
      </c>
      <c r="L248" s="29" t="s">
        <v>1169</v>
      </c>
      <c r="M248" s="2" t="s">
        <v>1170</v>
      </c>
      <c r="N248" s="33" t="s">
        <v>1171</v>
      </c>
      <c r="O248" s="16" t="s">
        <v>1172</v>
      </c>
      <c r="P248" s="17" t="s">
        <v>1173</v>
      </c>
      <c r="Q248" s="18" t="s">
        <v>1174</v>
      </c>
      <c r="R248" s="19" t="s">
        <v>1175</v>
      </c>
      <c r="S248" s="2" t="s">
        <v>55</v>
      </c>
      <c r="T248" s="2" t="s">
        <v>56</v>
      </c>
      <c r="U248" s="37" t="s">
        <v>47</v>
      </c>
      <c r="V248" s="20"/>
      <c r="W248" s="27">
        <v>41640.25</v>
      </c>
      <c r="X248" s="2" t="s">
        <v>57</v>
      </c>
      <c r="Y248" s="21" t="s">
        <v>68</v>
      </c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>
        <v>33052.120000000003</v>
      </c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3"/>
      <c r="AX248" s="24">
        <f t="shared" si="4"/>
        <v>33052.120000000003</v>
      </c>
      <c r="AY248" s="25"/>
      <c r="AZ248" s="26"/>
    </row>
    <row r="249" spans="1:52" s="3" customFormat="1" ht="24.75" customHeight="1" x14ac:dyDescent="0.2">
      <c r="A249" s="15">
        <v>259</v>
      </c>
      <c r="B249" s="2" t="s">
        <v>36</v>
      </c>
      <c r="C249" s="2" t="s">
        <v>37</v>
      </c>
      <c r="D249" s="2" t="s">
        <v>38</v>
      </c>
      <c r="E249" s="2" t="s">
        <v>43</v>
      </c>
      <c r="F249" s="2" t="s">
        <v>37</v>
      </c>
      <c r="G249" s="2" t="s">
        <v>1176</v>
      </c>
      <c r="H249" s="2" t="s">
        <v>45</v>
      </c>
      <c r="I249" s="2" t="s">
        <v>80</v>
      </c>
      <c r="J249" s="2" t="s">
        <v>47</v>
      </c>
      <c r="K249" s="29" t="s">
        <v>67</v>
      </c>
      <c r="L249" s="29" t="s">
        <v>1177</v>
      </c>
      <c r="M249" s="2" t="s">
        <v>1178</v>
      </c>
      <c r="N249" s="33" t="s">
        <v>1179</v>
      </c>
      <c r="O249" s="16" t="s">
        <v>1180</v>
      </c>
      <c r="P249" s="17" t="s">
        <v>1181</v>
      </c>
      <c r="Q249" s="18" t="s">
        <v>1182</v>
      </c>
      <c r="R249" s="19" t="s">
        <v>1183</v>
      </c>
      <c r="S249" s="2" t="s">
        <v>55</v>
      </c>
      <c r="T249" s="2" t="s">
        <v>56</v>
      </c>
      <c r="U249" s="37" t="s">
        <v>47</v>
      </c>
      <c r="V249" s="20"/>
      <c r="W249" s="27">
        <v>41640.25</v>
      </c>
      <c r="X249" s="2" t="s">
        <v>57</v>
      </c>
      <c r="Y249" s="21" t="s">
        <v>68</v>
      </c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>
        <v>0</v>
      </c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3"/>
      <c r="AX249" s="24">
        <f t="shared" si="4"/>
        <v>0</v>
      </c>
      <c r="AY249" s="25"/>
      <c r="AZ249" s="26"/>
    </row>
    <row r="250" spans="1:52" s="3" customFormat="1" ht="24.75" customHeight="1" x14ac:dyDescent="0.2">
      <c r="A250" s="15">
        <v>260</v>
      </c>
      <c r="B250" s="2" t="s">
        <v>36</v>
      </c>
      <c r="C250" s="2" t="s">
        <v>37</v>
      </c>
      <c r="D250" s="2" t="s">
        <v>38</v>
      </c>
      <c r="E250" s="2" t="s">
        <v>43</v>
      </c>
      <c r="F250" s="2" t="s">
        <v>37</v>
      </c>
      <c r="G250" s="2" t="s">
        <v>1176</v>
      </c>
      <c r="H250" s="2" t="s">
        <v>1184</v>
      </c>
      <c r="I250" s="2" t="s">
        <v>104</v>
      </c>
      <c r="J250" s="2" t="s">
        <v>47</v>
      </c>
      <c r="K250" s="29" t="s">
        <v>67</v>
      </c>
      <c r="L250" s="29" t="s">
        <v>1177</v>
      </c>
      <c r="M250" s="2" t="s">
        <v>1178</v>
      </c>
      <c r="N250" s="33" t="s">
        <v>1179</v>
      </c>
      <c r="O250" s="16" t="s">
        <v>1180</v>
      </c>
      <c r="P250" s="17" t="s">
        <v>1181</v>
      </c>
      <c r="Q250" s="18" t="s">
        <v>1182</v>
      </c>
      <c r="R250" s="19" t="s">
        <v>1183</v>
      </c>
      <c r="S250" s="2" t="s">
        <v>55</v>
      </c>
      <c r="T250" s="2" t="s">
        <v>56</v>
      </c>
      <c r="U250" s="37" t="s">
        <v>47</v>
      </c>
      <c r="V250" s="20"/>
      <c r="W250" s="27">
        <v>41640.25</v>
      </c>
      <c r="X250" s="2" t="s">
        <v>57</v>
      </c>
      <c r="Y250" s="21" t="s">
        <v>68</v>
      </c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>
        <v>33326.36</v>
      </c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3"/>
      <c r="AX250" s="24">
        <f t="shared" si="4"/>
        <v>33326.36</v>
      </c>
      <c r="AY250" s="25"/>
      <c r="AZ250" s="26"/>
    </row>
    <row r="251" spans="1:52" s="3" customFormat="1" ht="24.75" customHeight="1" x14ac:dyDescent="0.2">
      <c r="A251" s="15">
        <v>261</v>
      </c>
      <c r="B251" s="2" t="s">
        <v>36</v>
      </c>
      <c r="C251" s="2" t="s">
        <v>37</v>
      </c>
      <c r="D251" s="2" t="s">
        <v>38</v>
      </c>
      <c r="E251" s="2" t="s">
        <v>43</v>
      </c>
      <c r="F251" s="2" t="s">
        <v>37</v>
      </c>
      <c r="G251" s="2" t="s">
        <v>44</v>
      </c>
      <c r="H251" s="2" t="s">
        <v>714</v>
      </c>
      <c r="I251" s="2" t="s">
        <v>104</v>
      </c>
      <c r="J251" s="2" t="s">
        <v>47</v>
      </c>
      <c r="K251" s="29" t="s">
        <v>1144</v>
      </c>
      <c r="L251" s="29" t="s">
        <v>1185</v>
      </c>
      <c r="M251" s="2" t="s">
        <v>1186</v>
      </c>
      <c r="N251" s="33" t="s">
        <v>1187</v>
      </c>
      <c r="O251" s="16" t="s">
        <v>1188</v>
      </c>
      <c r="P251" s="17" t="s">
        <v>1189</v>
      </c>
      <c r="Q251" s="18" t="s">
        <v>1190</v>
      </c>
      <c r="R251" s="19" t="s">
        <v>1191</v>
      </c>
      <c r="S251" s="2" t="s">
        <v>55</v>
      </c>
      <c r="T251" s="2" t="s">
        <v>56</v>
      </c>
      <c r="U251" s="37" t="s">
        <v>47</v>
      </c>
      <c r="V251" s="20"/>
      <c r="W251" s="27">
        <v>41640.25</v>
      </c>
      <c r="X251" s="2" t="s">
        <v>57</v>
      </c>
      <c r="Y251" s="21" t="s">
        <v>68</v>
      </c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>
        <v>10785.2</v>
      </c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3"/>
      <c r="AX251" s="24">
        <f t="shared" si="4"/>
        <v>10785.2</v>
      </c>
      <c r="AY251" s="25"/>
      <c r="AZ251" s="26"/>
    </row>
    <row r="252" spans="1:52" s="3" customFormat="1" ht="24.75" customHeight="1" x14ac:dyDescent="0.2">
      <c r="A252" s="15">
        <v>262</v>
      </c>
      <c r="B252" s="2" t="s">
        <v>36</v>
      </c>
      <c r="C252" s="2" t="s">
        <v>37</v>
      </c>
      <c r="D252" s="2" t="s">
        <v>38</v>
      </c>
      <c r="E252" s="2" t="s">
        <v>43</v>
      </c>
      <c r="F252" s="2" t="s">
        <v>37</v>
      </c>
      <c r="G252" s="2" t="s">
        <v>992</v>
      </c>
      <c r="H252" s="2" t="s">
        <v>1035</v>
      </c>
      <c r="I252" s="2" t="s">
        <v>465</v>
      </c>
      <c r="J252" s="2" t="s">
        <v>47</v>
      </c>
      <c r="K252" s="29" t="s">
        <v>67</v>
      </c>
      <c r="L252" s="29" t="s">
        <v>1192</v>
      </c>
      <c r="M252" s="2" t="s">
        <v>1193</v>
      </c>
      <c r="N252" s="33" t="s">
        <v>1194</v>
      </c>
      <c r="O252" s="16" t="s">
        <v>1195</v>
      </c>
      <c r="P252" s="17" t="s">
        <v>1196</v>
      </c>
      <c r="Q252" s="18" t="s">
        <v>1197</v>
      </c>
      <c r="R252" s="19" t="s">
        <v>1198</v>
      </c>
      <c r="S252" s="2" t="s">
        <v>55</v>
      </c>
      <c r="T252" s="2" t="s">
        <v>56</v>
      </c>
      <c r="U252" s="37" t="s">
        <v>47</v>
      </c>
      <c r="V252" s="20"/>
      <c r="W252" s="27">
        <v>41640.25</v>
      </c>
      <c r="X252" s="2" t="s">
        <v>57</v>
      </c>
      <c r="Y252" s="21" t="s">
        <v>68</v>
      </c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>
        <v>37590.07</v>
      </c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3"/>
      <c r="AX252" s="24">
        <f t="shared" si="4"/>
        <v>37590.07</v>
      </c>
      <c r="AY252" s="25"/>
      <c r="AZ252" s="26"/>
    </row>
    <row r="253" spans="1:52" s="3" customFormat="1" ht="24.75" customHeight="1" x14ac:dyDescent="0.2">
      <c r="A253" s="15">
        <v>263</v>
      </c>
      <c r="B253" s="2" t="s">
        <v>36</v>
      </c>
      <c r="C253" s="2" t="s">
        <v>37</v>
      </c>
      <c r="D253" s="2" t="s">
        <v>38</v>
      </c>
      <c r="E253" s="2" t="s">
        <v>43</v>
      </c>
      <c r="F253" s="2" t="s">
        <v>37</v>
      </c>
      <c r="G253" s="2" t="s">
        <v>1199</v>
      </c>
      <c r="H253" s="2" t="s">
        <v>153</v>
      </c>
      <c r="I253" s="2" t="s">
        <v>80</v>
      </c>
      <c r="J253" s="2" t="s">
        <v>47</v>
      </c>
      <c r="K253" s="29" t="s">
        <v>1144</v>
      </c>
      <c r="L253" s="29" t="s">
        <v>1200</v>
      </c>
      <c r="M253" s="2" t="s">
        <v>1201</v>
      </c>
      <c r="N253" s="33" t="s">
        <v>1202</v>
      </c>
      <c r="O253" s="16" t="s">
        <v>1203</v>
      </c>
      <c r="P253" s="17" t="s">
        <v>1204</v>
      </c>
      <c r="Q253" s="18" t="s">
        <v>1205</v>
      </c>
      <c r="R253" s="19" t="s">
        <v>1206</v>
      </c>
      <c r="S253" s="2" t="s">
        <v>55</v>
      </c>
      <c r="T253" s="2" t="s">
        <v>56</v>
      </c>
      <c r="U253" s="37" t="s">
        <v>47</v>
      </c>
      <c r="V253" s="20"/>
      <c r="W253" s="27">
        <v>41640.25</v>
      </c>
      <c r="X253" s="2" t="s">
        <v>57</v>
      </c>
      <c r="Y253" s="21" t="s">
        <v>68</v>
      </c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>
        <v>10912.099999999999</v>
      </c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3"/>
      <c r="AX253" s="24">
        <f t="shared" si="4"/>
        <v>10912.099999999999</v>
      </c>
      <c r="AY253" s="25"/>
      <c r="AZ253" s="26"/>
    </row>
    <row r="254" spans="1:52" s="3" customFormat="1" ht="24.75" customHeight="1" x14ac:dyDescent="0.2">
      <c r="A254" s="15">
        <v>264</v>
      </c>
      <c r="B254" s="2" t="s">
        <v>36</v>
      </c>
      <c r="C254" s="2" t="s">
        <v>37</v>
      </c>
      <c r="D254" s="2" t="s">
        <v>38</v>
      </c>
      <c r="E254" s="2" t="s">
        <v>43</v>
      </c>
      <c r="F254" s="2" t="s">
        <v>37</v>
      </c>
      <c r="G254" s="2" t="s">
        <v>152</v>
      </c>
      <c r="H254" s="2" t="s">
        <v>1035</v>
      </c>
      <c r="I254" s="2" t="s">
        <v>358</v>
      </c>
      <c r="J254" s="2" t="s">
        <v>47</v>
      </c>
      <c r="K254" s="29" t="s">
        <v>1144</v>
      </c>
      <c r="L254" s="29" t="s">
        <v>1207</v>
      </c>
      <c r="M254" s="2" t="s">
        <v>1208</v>
      </c>
      <c r="N254" s="33" t="s">
        <v>1209</v>
      </c>
      <c r="O254" s="16" t="s">
        <v>1210</v>
      </c>
      <c r="P254" s="17" t="s">
        <v>1211</v>
      </c>
      <c r="Q254" s="18" t="s">
        <v>1212</v>
      </c>
      <c r="R254" s="19" t="s">
        <v>1213</v>
      </c>
      <c r="S254" s="2" t="s">
        <v>55</v>
      </c>
      <c r="T254" s="2" t="s">
        <v>56</v>
      </c>
      <c r="U254" s="37" t="s">
        <v>47</v>
      </c>
      <c r="V254" s="20"/>
      <c r="W254" s="27">
        <v>41640.25</v>
      </c>
      <c r="X254" s="2" t="s">
        <v>57</v>
      </c>
      <c r="Y254" s="21" t="s">
        <v>68</v>
      </c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>
        <v>11344.21</v>
      </c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3"/>
      <c r="AX254" s="24">
        <f t="shared" si="4"/>
        <v>11344.21</v>
      </c>
      <c r="AY254" s="25"/>
      <c r="AZ254" s="26"/>
    </row>
    <row r="255" spans="1:52" s="3" customFormat="1" ht="24.75" customHeight="1" x14ac:dyDescent="0.2">
      <c r="A255" s="15">
        <v>265</v>
      </c>
      <c r="B255" s="2" t="s">
        <v>36</v>
      </c>
      <c r="C255" s="2" t="s">
        <v>37</v>
      </c>
      <c r="D255" s="2" t="s">
        <v>38</v>
      </c>
      <c r="E255" s="2" t="s">
        <v>43</v>
      </c>
      <c r="F255" s="2" t="s">
        <v>37</v>
      </c>
      <c r="G255" s="2" t="s">
        <v>1007</v>
      </c>
      <c r="H255" s="2" t="s">
        <v>278</v>
      </c>
      <c r="I255" s="2" t="s">
        <v>89</v>
      </c>
      <c r="J255" s="2" t="s">
        <v>47</v>
      </c>
      <c r="K255" s="29" t="s">
        <v>1214</v>
      </c>
      <c r="L255" s="29" t="s">
        <v>287</v>
      </c>
      <c r="M255" s="2" t="s">
        <v>1215</v>
      </c>
      <c r="N255" s="33" t="s">
        <v>1216</v>
      </c>
      <c r="O255" s="16" t="s">
        <v>1217</v>
      </c>
      <c r="P255" s="17" t="s">
        <v>1218</v>
      </c>
      <c r="Q255" s="18" t="s">
        <v>1219</v>
      </c>
      <c r="R255" s="19" t="s">
        <v>1220</v>
      </c>
      <c r="S255" s="2" t="s">
        <v>55</v>
      </c>
      <c r="T255" s="2" t="s">
        <v>56</v>
      </c>
      <c r="U255" s="37" t="s">
        <v>47</v>
      </c>
      <c r="V255" s="20"/>
      <c r="W255" s="27">
        <v>41640.25</v>
      </c>
      <c r="X255" s="2" t="s">
        <v>57</v>
      </c>
      <c r="Y255" s="21" t="s">
        <v>68</v>
      </c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>
        <v>10.55</v>
      </c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3"/>
      <c r="AX255" s="24">
        <f t="shared" si="4"/>
        <v>10.55</v>
      </c>
      <c r="AY255" s="25"/>
      <c r="AZ255" s="26"/>
    </row>
    <row r="256" spans="1:52" s="3" customFormat="1" ht="24.75" customHeight="1" x14ac:dyDescent="0.2">
      <c r="A256" s="15">
        <v>266</v>
      </c>
      <c r="B256" s="2" t="s">
        <v>36</v>
      </c>
      <c r="C256" s="2" t="s">
        <v>37</v>
      </c>
      <c r="D256" s="2" t="s">
        <v>38</v>
      </c>
      <c r="E256" s="2" t="s">
        <v>43</v>
      </c>
      <c r="F256" s="2" t="s">
        <v>37</v>
      </c>
      <c r="G256" s="2" t="s">
        <v>1007</v>
      </c>
      <c r="H256" s="2" t="s">
        <v>279</v>
      </c>
      <c r="I256" s="2" t="s">
        <v>95</v>
      </c>
      <c r="J256" s="2" t="s">
        <v>47</v>
      </c>
      <c r="K256" s="29" t="s">
        <v>1214</v>
      </c>
      <c r="L256" s="29" t="s">
        <v>287</v>
      </c>
      <c r="M256" s="2" t="s">
        <v>1215</v>
      </c>
      <c r="N256" s="33" t="s">
        <v>1216</v>
      </c>
      <c r="O256" s="16" t="s">
        <v>1217</v>
      </c>
      <c r="P256" s="17" t="s">
        <v>1218</v>
      </c>
      <c r="Q256" s="18" t="s">
        <v>1219</v>
      </c>
      <c r="R256" s="19" t="s">
        <v>1220</v>
      </c>
      <c r="S256" s="2" t="s">
        <v>55</v>
      </c>
      <c r="T256" s="2" t="s">
        <v>56</v>
      </c>
      <c r="U256" s="37" t="s">
        <v>47</v>
      </c>
      <c r="V256" s="20"/>
      <c r="W256" s="27">
        <v>41640.25</v>
      </c>
      <c r="X256" s="2" t="s">
        <v>57</v>
      </c>
      <c r="Y256" s="21" t="s">
        <v>68</v>
      </c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>
        <v>28268.809999999998</v>
      </c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3"/>
      <c r="AX256" s="24">
        <f t="shared" si="4"/>
        <v>28268.809999999998</v>
      </c>
      <c r="AY256" s="25"/>
      <c r="AZ256" s="26"/>
    </row>
    <row r="257" spans="1:52" s="3" customFormat="1" ht="24.75" customHeight="1" x14ac:dyDescent="0.2">
      <c r="A257" s="15">
        <v>267</v>
      </c>
      <c r="B257" s="2" t="s">
        <v>36</v>
      </c>
      <c r="C257" s="2" t="s">
        <v>37</v>
      </c>
      <c r="D257" s="2" t="s">
        <v>38</v>
      </c>
      <c r="E257" s="2" t="s">
        <v>43</v>
      </c>
      <c r="F257" s="2" t="s">
        <v>37</v>
      </c>
      <c r="G257" s="2" t="s">
        <v>44</v>
      </c>
      <c r="H257" s="2" t="s">
        <v>103</v>
      </c>
      <c r="I257" s="2" t="s">
        <v>133</v>
      </c>
      <c r="J257" s="2" t="s">
        <v>47</v>
      </c>
      <c r="K257" s="29" t="s">
        <v>67</v>
      </c>
      <c r="L257" s="29" t="s">
        <v>414</v>
      </c>
      <c r="M257" s="2" t="s">
        <v>1221</v>
      </c>
      <c r="N257" s="33" t="s">
        <v>1222</v>
      </c>
      <c r="O257" s="16" t="s">
        <v>1223</v>
      </c>
      <c r="P257" s="17" t="s">
        <v>1224</v>
      </c>
      <c r="Q257" s="18" t="s">
        <v>1225</v>
      </c>
      <c r="R257" s="19" t="s">
        <v>1226</v>
      </c>
      <c r="S257" s="2" t="s">
        <v>55</v>
      </c>
      <c r="T257" s="2" t="s">
        <v>56</v>
      </c>
      <c r="U257" s="37" t="s">
        <v>47</v>
      </c>
      <c r="V257" s="20"/>
      <c r="W257" s="27">
        <v>41640.25</v>
      </c>
      <c r="X257" s="2" t="s">
        <v>57</v>
      </c>
      <c r="Y257" s="21" t="s">
        <v>58</v>
      </c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>
        <v>232641.83999999997</v>
      </c>
      <c r="AM257" s="22">
        <v>197</v>
      </c>
      <c r="AN257" s="22"/>
      <c r="AO257" s="22"/>
      <c r="AP257" s="22"/>
      <c r="AQ257" s="22"/>
      <c r="AR257" s="22"/>
      <c r="AS257" s="22"/>
      <c r="AT257" s="22"/>
      <c r="AU257" s="22"/>
      <c r="AV257" s="22"/>
      <c r="AW257" s="23"/>
      <c r="AX257" s="24">
        <f t="shared" si="4"/>
        <v>232641.83999999997</v>
      </c>
      <c r="AY257" s="25">
        <v>197</v>
      </c>
      <c r="AZ257" s="26"/>
    </row>
    <row r="258" spans="1:52" s="3" customFormat="1" ht="24.75" customHeight="1" x14ac:dyDescent="0.2">
      <c r="A258" s="15">
        <v>268</v>
      </c>
      <c r="B258" s="2" t="s">
        <v>36</v>
      </c>
      <c r="C258" s="2" t="s">
        <v>37</v>
      </c>
      <c r="D258" s="2" t="s">
        <v>38</v>
      </c>
      <c r="E258" s="2" t="s">
        <v>43</v>
      </c>
      <c r="F258" s="2" t="s">
        <v>37</v>
      </c>
      <c r="G258" s="2" t="s">
        <v>44</v>
      </c>
      <c r="H258" s="2" t="s">
        <v>386</v>
      </c>
      <c r="I258" s="2" t="s">
        <v>465</v>
      </c>
      <c r="J258" s="2" t="s">
        <v>47</v>
      </c>
      <c r="K258" s="29" t="s">
        <v>67</v>
      </c>
      <c r="L258" s="29" t="s">
        <v>414</v>
      </c>
      <c r="M258" s="2" t="s">
        <v>1221</v>
      </c>
      <c r="N258" s="33" t="s">
        <v>1222</v>
      </c>
      <c r="O258" s="16" t="s">
        <v>1223</v>
      </c>
      <c r="P258" s="17" t="s">
        <v>1224</v>
      </c>
      <c r="Q258" s="18" t="s">
        <v>1225</v>
      </c>
      <c r="R258" s="19" t="s">
        <v>1226</v>
      </c>
      <c r="S258" s="2" t="s">
        <v>55</v>
      </c>
      <c r="T258" s="2" t="s">
        <v>56</v>
      </c>
      <c r="U258" s="37" t="s">
        <v>47</v>
      </c>
      <c r="V258" s="20"/>
      <c r="W258" s="27">
        <v>41640.25</v>
      </c>
      <c r="X258" s="2" t="s">
        <v>57</v>
      </c>
      <c r="Y258" s="21" t="s">
        <v>68</v>
      </c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>
        <v>28823.17</v>
      </c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3"/>
      <c r="AX258" s="24">
        <f t="shared" si="4"/>
        <v>28823.17</v>
      </c>
      <c r="AY258" s="25"/>
      <c r="AZ258" s="26"/>
    </row>
    <row r="259" spans="1:52" s="3" customFormat="1" ht="24.75" customHeight="1" x14ac:dyDescent="0.2">
      <c r="A259" s="15">
        <v>269</v>
      </c>
      <c r="B259" s="2" t="s">
        <v>36</v>
      </c>
      <c r="C259" s="2" t="s">
        <v>37</v>
      </c>
      <c r="D259" s="2" t="s">
        <v>38</v>
      </c>
      <c r="E259" s="2" t="s">
        <v>43</v>
      </c>
      <c r="F259" s="2" t="s">
        <v>37</v>
      </c>
      <c r="G259" s="2" t="s">
        <v>44</v>
      </c>
      <c r="H259" s="2" t="s">
        <v>65</v>
      </c>
      <c r="I259" s="2" t="s">
        <v>281</v>
      </c>
      <c r="J259" s="2" t="s">
        <v>47</v>
      </c>
      <c r="K259" s="29" t="s">
        <v>67</v>
      </c>
      <c r="L259" s="29" t="s">
        <v>414</v>
      </c>
      <c r="M259" s="2" t="s">
        <v>1221</v>
      </c>
      <c r="N259" s="33" t="s">
        <v>1222</v>
      </c>
      <c r="O259" s="16" t="s">
        <v>1223</v>
      </c>
      <c r="P259" s="17" t="s">
        <v>1224</v>
      </c>
      <c r="Q259" s="18" t="s">
        <v>1225</v>
      </c>
      <c r="R259" s="19" t="s">
        <v>1226</v>
      </c>
      <c r="S259" s="2" t="s">
        <v>55</v>
      </c>
      <c r="T259" s="2" t="s">
        <v>56</v>
      </c>
      <c r="U259" s="37" t="s">
        <v>47</v>
      </c>
      <c r="V259" s="20"/>
      <c r="W259" s="27">
        <v>41640.25</v>
      </c>
      <c r="X259" s="2" t="s">
        <v>57</v>
      </c>
      <c r="Y259" s="21" t="s">
        <v>68</v>
      </c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>
        <v>126.63</v>
      </c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3"/>
      <c r="AX259" s="24">
        <f t="shared" si="4"/>
        <v>126.63</v>
      </c>
      <c r="AY259" s="25"/>
      <c r="AZ259" s="26"/>
    </row>
    <row r="260" spans="1:52" s="3" customFormat="1" ht="24.75" customHeight="1" x14ac:dyDescent="0.2">
      <c r="A260" s="15">
        <v>270</v>
      </c>
      <c r="B260" s="2" t="s">
        <v>36</v>
      </c>
      <c r="C260" s="2" t="s">
        <v>37</v>
      </c>
      <c r="D260" s="2" t="s">
        <v>38</v>
      </c>
      <c r="E260" s="2" t="s">
        <v>43</v>
      </c>
      <c r="F260" s="2" t="s">
        <v>37</v>
      </c>
      <c r="G260" s="2" t="s">
        <v>1007</v>
      </c>
      <c r="H260" s="2" t="s">
        <v>520</v>
      </c>
      <c r="I260" s="2" t="s">
        <v>97</v>
      </c>
      <c r="J260" s="2" t="s">
        <v>47</v>
      </c>
      <c r="K260" s="29" t="s">
        <v>310</v>
      </c>
      <c r="L260" s="29" t="s">
        <v>1116</v>
      </c>
      <c r="M260" s="2" t="s">
        <v>1227</v>
      </c>
      <c r="N260" s="33" t="s">
        <v>1228</v>
      </c>
      <c r="O260" s="16" t="s">
        <v>1229</v>
      </c>
      <c r="P260" s="17" t="s">
        <v>1230</v>
      </c>
      <c r="Q260" s="18" t="s">
        <v>1231</v>
      </c>
      <c r="R260" s="19" t="s">
        <v>1232</v>
      </c>
      <c r="S260" s="2" t="s">
        <v>55</v>
      </c>
      <c r="T260" s="2" t="s">
        <v>56</v>
      </c>
      <c r="U260" s="37" t="s">
        <v>47</v>
      </c>
      <c r="V260" s="20"/>
      <c r="W260" s="27">
        <v>41640.25</v>
      </c>
      <c r="X260" s="2" t="s">
        <v>57</v>
      </c>
      <c r="Y260" s="21" t="s">
        <v>68</v>
      </c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>
        <v>6511.12</v>
      </c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3"/>
      <c r="AX260" s="24">
        <f t="shared" si="4"/>
        <v>6511.12</v>
      </c>
      <c r="AY260" s="25"/>
      <c r="AZ260" s="26"/>
    </row>
    <row r="261" spans="1:52" s="3" customFormat="1" ht="24.75" customHeight="1" x14ac:dyDescent="0.2">
      <c r="A261" s="15">
        <v>271</v>
      </c>
      <c r="B261" s="2" t="s">
        <v>36</v>
      </c>
      <c r="C261" s="2" t="s">
        <v>37</v>
      </c>
      <c r="D261" s="2" t="s">
        <v>38</v>
      </c>
      <c r="E261" s="2" t="s">
        <v>43</v>
      </c>
      <c r="F261" s="2" t="s">
        <v>37</v>
      </c>
      <c r="G261" s="2" t="s">
        <v>1007</v>
      </c>
      <c r="H261" s="2" t="s">
        <v>408</v>
      </c>
      <c r="I261" s="2" t="s">
        <v>100</v>
      </c>
      <c r="J261" s="2" t="s">
        <v>47</v>
      </c>
      <c r="K261" s="29" t="s">
        <v>310</v>
      </c>
      <c r="L261" s="29" t="s">
        <v>1116</v>
      </c>
      <c r="M261" s="2" t="s">
        <v>1227</v>
      </c>
      <c r="N261" s="33" t="s">
        <v>1228</v>
      </c>
      <c r="O261" s="16" t="s">
        <v>1229</v>
      </c>
      <c r="P261" s="17" t="s">
        <v>1230</v>
      </c>
      <c r="Q261" s="18" t="s">
        <v>1231</v>
      </c>
      <c r="R261" s="19" t="s">
        <v>1232</v>
      </c>
      <c r="S261" s="2" t="s">
        <v>55</v>
      </c>
      <c r="T261" s="2" t="s">
        <v>56</v>
      </c>
      <c r="U261" s="37" t="s">
        <v>47</v>
      </c>
      <c r="V261" s="20"/>
      <c r="W261" s="27">
        <v>41640.25</v>
      </c>
      <c r="X261" s="2" t="s">
        <v>57</v>
      </c>
      <c r="Y261" s="21" t="s">
        <v>68</v>
      </c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>
        <v>42970.15</v>
      </c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3"/>
      <c r="AX261" s="24">
        <f t="shared" si="4"/>
        <v>42970.15</v>
      </c>
      <c r="AY261" s="25"/>
      <c r="AZ261" s="26"/>
    </row>
    <row r="262" spans="1:52" s="3" customFormat="1" ht="24.75" customHeight="1" x14ac:dyDescent="0.2">
      <c r="A262" s="15">
        <v>272</v>
      </c>
      <c r="B262" s="2" t="s">
        <v>36</v>
      </c>
      <c r="C262" s="2" t="s">
        <v>37</v>
      </c>
      <c r="D262" s="2" t="s">
        <v>38</v>
      </c>
      <c r="E262" s="2" t="s">
        <v>43</v>
      </c>
      <c r="F262" s="2" t="s">
        <v>37</v>
      </c>
      <c r="G262" s="2" t="s">
        <v>1233</v>
      </c>
      <c r="H262" s="2" t="s">
        <v>1234</v>
      </c>
      <c r="I262" s="2" t="s">
        <v>107</v>
      </c>
      <c r="J262" s="2" t="s">
        <v>47</v>
      </c>
      <c r="K262" s="29" t="s">
        <v>310</v>
      </c>
      <c r="L262" s="29" t="s">
        <v>287</v>
      </c>
      <c r="M262" s="2" t="s">
        <v>1235</v>
      </c>
      <c r="N262" s="33" t="s">
        <v>1236</v>
      </c>
      <c r="O262" s="16" t="s">
        <v>1237</v>
      </c>
      <c r="P262" s="17" t="s">
        <v>1238</v>
      </c>
      <c r="Q262" s="18" t="s">
        <v>1239</v>
      </c>
      <c r="R262" s="19" t="s">
        <v>1240</v>
      </c>
      <c r="S262" s="2" t="s">
        <v>55</v>
      </c>
      <c r="T262" s="2" t="s">
        <v>56</v>
      </c>
      <c r="U262" s="37" t="s">
        <v>47</v>
      </c>
      <c r="V262" s="20"/>
      <c r="W262" s="27">
        <v>41640.25</v>
      </c>
      <c r="X262" s="2" t="s">
        <v>57</v>
      </c>
      <c r="Y262" s="21" t="s">
        <v>68</v>
      </c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>
        <v>24301.3</v>
      </c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3"/>
      <c r="AX262" s="24">
        <f t="shared" si="4"/>
        <v>24301.3</v>
      </c>
      <c r="AY262" s="25"/>
      <c r="AZ262" s="26"/>
    </row>
    <row r="263" spans="1:52" s="3" customFormat="1" ht="24.75" customHeight="1" x14ac:dyDescent="0.2">
      <c r="A263" s="15">
        <v>273</v>
      </c>
      <c r="B263" s="2" t="s">
        <v>36</v>
      </c>
      <c r="C263" s="2" t="s">
        <v>37</v>
      </c>
      <c r="D263" s="2" t="s">
        <v>38</v>
      </c>
      <c r="E263" s="2" t="s">
        <v>43</v>
      </c>
      <c r="F263" s="2" t="s">
        <v>37</v>
      </c>
      <c r="G263" s="2" t="s">
        <v>419</v>
      </c>
      <c r="H263" s="2" t="s">
        <v>248</v>
      </c>
      <c r="I263" s="2" t="s">
        <v>100</v>
      </c>
      <c r="J263" s="2" t="s">
        <v>47</v>
      </c>
      <c r="K263" s="29" t="s">
        <v>155</v>
      </c>
      <c r="L263" s="29" t="s">
        <v>1241</v>
      </c>
      <c r="M263" s="2" t="s">
        <v>1242</v>
      </c>
      <c r="N263" s="33" t="s">
        <v>1243</v>
      </c>
      <c r="O263" s="16" t="s">
        <v>52</v>
      </c>
      <c r="P263" s="17" t="s">
        <v>1244</v>
      </c>
      <c r="Q263" s="18" t="s">
        <v>1245</v>
      </c>
      <c r="R263" s="19" t="s">
        <v>1246</v>
      </c>
      <c r="S263" s="2" t="s">
        <v>55</v>
      </c>
      <c r="T263" s="2" t="s">
        <v>56</v>
      </c>
      <c r="U263" s="37" t="s">
        <v>47</v>
      </c>
      <c r="V263" s="20"/>
      <c r="W263" s="27">
        <v>41640.25</v>
      </c>
      <c r="X263" s="2" t="s">
        <v>57</v>
      </c>
      <c r="Y263" s="21" t="s">
        <v>58</v>
      </c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>
        <v>215499.94</v>
      </c>
      <c r="AM263" s="22">
        <v>189</v>
      </c>
      <c r="AN263" s="22"/>
      <c r="AO263" s="22"/>
      <c r="AP263" s="22"/>
      <c r="AQ263" s="22"/>
      <c r="AR263" s="22"/>
      <c r="AS263" s="22"/>
      <c r="AT263" s="22"/>
      <c r="AU263" s="22"/>
      <c r="AV263" s="22"/>
      <c r="AW263" s="23"/>
      <c r="AX263" s="24">
        <f t="shared" si="4"/>
        <v>215499.94</v>
      </c>
      <c r="AY263" s="25">
        <v>189</v>
      </c>
      <c r="AZ263" s="26"/>
    </row>
    <row r="264" spans="1:52" s="3" customFormat="1" ht="24.75" customHeight="1" x14ac:dyDescent="0.2">
      <c r="A264" s="15">
        <v>274</v>
      </c>
      <c r="B264" s="2" t="s">
        <v>36</v>
      </c>
      <c r="C264" s="2" t="s">
        <v>37</v>
      </c>
      <c r="D264" s="2" t="s">
        <v>38</v>
      </c>
      <c r="E264" s="2" t="s">
        <v>43</v>
      </c>
      <c r="F264" s="2" t="s">
        <v>37</v>
      </c>
      <c r="G264" s="2" t="s">
        <v>64</v>
      </c>
      <c r="H264" s="2" t="s">
        <v>302</v>
      </c>
      <c r="I264" s="2" t="s">
        <v>409</v>
      </c>
      <c r="J264" s="2" t="s">
        <v>47</v>
      </c>
      <c r="K264" s="29" t="s">
        <v>155</v>
      </c>
      <c r="L264" s="29" t="s">
        <v>156</v>
      </c>
      <c r="M264" s="2" t="s">
        <v>1247</v>
      </c>
      <c r="N264" s="33" t="s">
        <v>1243</v>
      </c>
      <c r="O264" s="16" t="s">
        <v>52</v>
      </c>
      <c r="P264" s="17" t="s">
        <v>1244</v>
      </c>
      <c r="Q264" s="18" t="s">
        <v>1245</v>
      </c>
      <c r="R264" s="19" t="s">
        <v>1246</v>
      </c>
      <c r="S264" s="2" t="s">
        <v>55</v>
      </c>
      <c r="T264" s="2" t="s">
        <v>56</v>
      </c>
      <c r="U264" s="37" t="s">
        <v>47</v>
      </c>
      <c r="V264" s="20"/>
      <c r="W264" s="27">
        <v>41640.25</v>
      </c>
      <c r="X264" s="2" t="s">
        <v>57</v>
      </c>
      <c r="Y264" s="21" t="s">
        <v>68</v>
      </c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>
        <v>33243.35</v>
      </c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3"/>
      <c r="AX264" s="24">
        <f t="shared" si="4"/>
        <v>33243.35</v>
      </c>
      <c r="AY264" s="25"/>
      <c r="AZ264" s="26"/>
    </row>
    <row r="265" spans="1:52" s="3" customFormat="1" ht="24.75" customHeight="1" x14ac:dyDescent="0.2">
      <c r="A265" s="15">
        <v>275</v>
      </c>
      <c r="B265" s="2" t="s">
        <v>36</v>
      </c>
      <c r="C265" s="2" t="s">
        <v>37</v>
      </c>
      <c r="D265" s="2" t="s">
        <v>38</v>
      </c>
      <c r="E265" s="2" t="s">
        <v>43</v>
      </c>
      <c r="F265" s="2" t="s">
        <v>37</v>
      </c>
      <c r="G265" s="2" t="s">
        <v>64</v>
      </c>
      <c r="H265" s="2" t="s">
        <v>299</v>
      </c>
      <c r="I265" s="2" t="s">
        <v>124</v>
      </c>
      <c r="J265" s="2" t="s">
        <v>47</v>
      </c>
      <c r="K265" s="29" t="s">
        <v>1248</v>
      </c>
      <c r="L265" s="29" t="s">
        <v>1249</v>
      </c>
      <c r="M265" s="2" t="s">
        <v>1250</v>
      </c>
      <c r="N265" s="33" t="s">
        <v>1251</v>
      </c>
      <c r="O265" s="16" t="s">
        <v>1252</v>
      </c>
      <c r="P265" s="17" t="s">
        <v>1253</v>
      </c>
      <c r="Q265" s="18" t="s">
        <v>1254</v>
      </c>
      <c r="R265" s="19" t="s">
        <v>1255</v>
      </c>
      <c r="S265" s="2" t="s">
        <v>55</v>
      </c>
      <c r="T265" s="2" t="s">
        <v>56</v>
      </c>
      <c r="U265" s="37" t="s">
        <v>47</v>
      </c>
      <c r="V265" s="20"/>
      <c r="W265" s="27">
        <v>41640.25</v>
      </c>
      <c r="X265" s="2" t="s">
        <v>57</v>
      </c>
      <c r="Y265" s="21" t="s">
        <v>58</v>
      </c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>
        <v>144557</v>
      </c>
      <c r="AM265" s="22">
        <v>124</v>
      </c>
      <c r="AN265" s="22"/>
      <c r="AO265" s="22"/>
      <c r="AP265" s="22"/>
      <c r="AQ265" s="22"/>
      <c r="AR265" s="22"/>
      <c r="AS265" s="22"/>
      <c r="AT265" s="22"/>
      <c r="AU265" s="22"/>
      <c r="AV265" s="22"/>
      <c r="AW265" s="23"/>
      <c r="AX265" s="24">
        <f t="shared" si="4"/>
        <v>144557</v>
      </c>
      <c r="AY265" s="25">
        <v>124</v>
      </c>
      <c r="AZ265" s="26"/>
    </row>
    <row r="266" spans="1:52" s="3" customFormat="1" ht="24.75" customHeight="1" x14ac:dyDescent="0.2">
      <c r="A266" s="15">
        <v>276</v>
      </c>
      <c r="B266" s="2" t="s">
        <v>36</v>
      </c>
      <c r="C266" s="2" t="s">
        <v>37</v>
      </c>
      <c r="D266" s="2" t="s">
        <v>38</v>
      </c>
      <c r="E266" s="2" t="s">
        <v>43</v>
      </c>
      <c r="F266" s="2" t="s">
        <v>37</v>
      </c>
      <c r="G266" s="2" t="s">
        <v>64</v>
      </c>
      <c r="H266" s="2" t="s">
        <v>569</v>
      </c>
      <c r="I266" s="2" t="s">
        <v>172</v>
      </c>
      <c r="J266" s="2" t="s">
        <v>47</v>
      </c>
      <c r="K266" s="29" t="s">
        <v>1248</v>
      </c>
      <c r="L266" s="29" t="s">
        <v>1256</v>
      </c>
      <c r="M266" s="2" t="s">
        <v>1257</v>
      </c>
      <c r="N266" s="33" t="s">
        <v>1251</v>
      </c>
      <c r="O266" s="16" t="s">
        <v>1252</v>
      </c>
      <c r="P266" s="17" t="s">
        <v>1253</v>
      </c>
      <c r="Q266" s="18" t="s">
        <v>1254</v>
      </c>
      <c r="R266" s="19" t="s">
        <v>1255</v>
      </c>
      <c r="S266" s="2" t="s">
        <v>55</v>
      </c>
      <c r="T266" s="2" t="s">
        <v>56</v>
      </c>
      <c r="U266" s="37" t="s">
        <v>47</v>
      </c>
      <c r="V266" s="20"/>
      <c r="W266" s="27">
        <v>41640.25</v>
      </c>
      <c r="X266" s="2" t="s">
        <v>57</v>
      </c>
      <c r="Y266" s="21" t="s">
        <v>58</v>
      </c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>
        <v>119347.90000000001</v>
      </c>
      <c r="AM266" s="22">
        <v>103</v>
      </c>
      <c r="AN266" s="22"/>
      <c r="AO266" s="22"/>
      <c r="AP266" s="22"/>
      <c r="AQ266" s="22"/>
      <c r="AR266" s="22"/>
      <c r="AS266" s="22"/>
      <c r="AT266" s="22"/>
      <c r="AU266" s="22"/>
      <c r="AV266" s="22"/>
      <c r="AW266" s="23"/>
      <c r="AX266" s="24">
        <f t="shared" si="4"/>
        <v>119347.90000000001</v>
      </c>
      <c r="AY266" s="25">
        <v>103</v>
      </c>
      <c r="AZ266" s="26"/>
    </row>
    <row r="267" spans="1:52" s="3" customFormat="1" ht="24.75" customHeight="1" x14ac:dyDescent="0.2">
      <c r="A267" s="15">
        <v>277</v>
      </c>
      <c r="B267" s="2" t="s">
        <v>36</v>
      </c>
      <c r="C267" s="2" t="s">
        <v>37</v>
      </c>
      <c r="D267" s="2" t="s">
        <v>38</v>
      </c>
      <c r="E267" s="2" t="s">
        <v>43</v>
      </c>
      <c r="F267" s="2" t="s">
        <v>37</v>
      </c>
      <c r="G267" s="2" t="s">
        <v>243</v>
      </c>
      <c r="H267" s="2" t="s">
        <v>1086</v>
      </c>
      <c r="I267" s="2" t="s">
        <v>308</v>
      </c>
      <c r="J267" s="2" t="s">
        <v>47</v>
      </c>
      <c r="K267" s="29" t="s">
        <v>1258</v>
      </c>
      <c r="L267" s="29" t="s">
        <v>1259</v>
      </c>
      <c r="M267" s="2" t="s">
        <v>1260</v>
      </c>
      <c r="N267" s="33" t="s">
        <v>1261</v>
      </c>
      <c r="O267" s="16" t="s">
        <v>52</v>
      </c>
      <c r="P267" s="17" t="s">
        <v>1262</v>
      </c>
      <c r="Q267" s="18" t="s">
        <v>1263</v>
      </c>
      <c r="R267" s="19" t="s">
        <v>1264</v>
      </c>
      <c r="S267" s="2" t="s">
        <v>55</v>
      </c>
      <c r="T267" s="2" t="s">
        <v>56</v>
      </c>
      <c r="U267" s="37" t="s">
        <v>47</v>
      </c>
      <c r="V267" s="20"/>
      <c r="W267" s="27">
        <v>41640.25</v>
      </c>
      <c r="X267" s="2" t="s">
        <v>57</v>
      </c>
      <c r="Y267" s="21" t="s">
        <v>58</v>
      </c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>
        <v>115803.51</v>
      </c>
      <c r="AM267" s="22">
        <v>100</v>
      </c>
      <c r="AN267" s="22"/>
      <c r="AO267" s="22"/>
      <c r="AP267" s="22"/>
      <c r="AQ267" s="22"/>
      <c r="AR267" s="22"/>
      <c r="AS267" s="22"/>
      <c r="AT267" s="22"/>
      <c r="AU267" s="22"/>
      <c r="AV267" s="22"/>
      <c r="AW267" s="23"/>
      <c r="AX267" s="24">
        <f t="shared" si="4"/>
        <v>115803.51</v>
      </c>
      <c r="AY267" s="25">
        <v>100</v>
      </c>
      <c r="AZ267" s="26"/>
    </row>
    <row r="268" spans="1:52" s="3" customFormat="1" ht="24.75" customHeight="1" x14ac:dyDescent="0.2">
      <c r="A268" s="15">
        <v>278</v>
      </c>
      <c r="B268" s="2" t="s">
        <v>36</v>
      </c>
      <c r="C268" s="2" t="s">
        <v>37</v>
      </c>
      <c r="D268" s="2" t="s">
        <v>38</v>
      </c>
      <c r="E268" s="2" t="s">
        <v>43</v>
      </c>
      <c r="F268" s="2" t="s">
        <v>37</v>
      </c>
      <c r="G268" s="2" t="s">
        <v>64</v>
      </c>
      <c r="H268" s="2" t="s">
        <v>721</v>
      </c>
      <c r="I268" s="2" t="s">
        <v>124</v>
      </c>
      <c r="J268" s="2" t="s">
        <v>47</v>
      </c>
      <c r="K268" s="29" t="s">
        <v>1258</v>
      </c>
      <c r="L268" s="29" t="s">
        <v>1259</v>
      </c>
      <c r="M268" s="2" t="s">
        <v>1265</v>
      </c>
      <c r="N268" s="33" t="s">
        <v>1261</v>
      </c>
      <c r="O268" s="16" t="s">
        <v>52</v>
      </c>
      <c r="P268" s="17" t="s">
        <v>1262</v>
      </c>
      <c r="Q268" s="18" t="s">
        <v>1263</v>
      </c>
      <c r="R268" s="19" t="s">
        <v>1264</v>
      </c>
      <c r="S268" s="2" t="s">
        <v>55</v>
      </c>
      <c r="T268" s="2" t="s">
        <v>56</v>
      </c>
      <c r="U268" s="37" t="s">
        <v>47</v>
      </c>
      <c r="V268" s="20"/>
      <c r="W268" s="27">
        <v>41640.25</v>
      </c>
      <c r="X268" s="2" t="s">
        <v>57</v>
      </c>
      <c r="Y268" s="21" t="s">
        <v>68</v>
      </c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>
        <v>11296.62</v>
      </c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3"/>
      <c r="AX268" s="24">
        <f t="shared" si="4"/>
        <v>11296.62</v>
      </c>
      <c r="AY268" s="25"/>
      <c r="AZ268" s="26"/>
    </row>
    <row r="269" spans="1:52" s="3" customFormat="1" ht="24.75" customHeight="1" x14ac:dyDescent="0.2">
      <c r="A269" s="15">
        <v>279</v>
      </c>
      <c r="B269" s="2" t="s">
        <v>36</v>
      </c>
      <c r="C269" s="2" t="s">
        <v>37</v>
      </c>
      <c r="D269" s="2" t="s">
        <v>38</v>
      </c>
      <c r="E269" s="2" t="s">
        <v>43</v>
      </c>
      <c r="F269" s="2" t="s">
        <v>37</v>
      </c>
      <c r="G269" s="2" t="s">
        <v>1266</v>
      </c>
      <c r="H269" s="2" t="s">
        <v>214</v>
      </c>
      <c r="I269" s="2" t="s">
        <v>260</v>
      </c>
      <c r="J269" s="2" t="s">
        <v>47</v>
      </c>
      <c r="K269" s="29" t="s">
        <v>1267</v>
      </c>
      <c r="L269" s="29" t="s">
        <v>1268</v>
      </c>
      <c r="M269" s="2" t="s">
        <v>1269</v>
      </c>
      <c r="N269" s="33" t="s">
        <v>1270</v>
      </c>
      <c r="O269" s="16" t="s">
        <v>52</v>
      </c>
      <c r="P269" s="17" t="s">
        <v>1271</v>
      </c>
      <c r="Q269" s="18" t="s">
        <v>1272</v>
      </c>
      <c r="R269" s="19" t="s">
        <v>1273</v>
      </c>
      <c r="S269" s="2" t="s">
        <v>55</v>
      </c>
      <c r="T269" s="2" t="s">
        <v>56</v>
      </c>
      <c r="U269" s="37" t="s">
        <v>47</v>
      </c>
      <c r="V269" s="20"/>
      <c r="W269" s="27">
        <v>41640.25</v>
      </c>
      <c r="X269" s="2" t="s">
        <v>57</v>
      </c>
      <c r="Y269" s="21" t="s">
        <v>58</v>
      </c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>
        <v>59546.229999999996</v>
      </c>
      <c r="AM269" s="22">
        <v>58</v>
      </c>
      <c r="AN269" s="22"/>
      <c r="AO269" s="22"/>
      <c r="AP269" s="22"/>
      <c r="AQ269" s="22"/>
      <c r="AR269" s="22"/>
      <c r="AS269" s="22"/>
      <c r="AT269" s="22"/>
      <c r="AU269" s="22"/>
      <c r="AV269" s="22"/>
      <c r="AW269" s="23"/>
      <c r="AX269" s="24">
        <f t="shared" si="4"/>
        <v>59546.229999999996</v>
      </c>
      <c r="AY269" s="25">
        <v>58</v>
      </c>
      <c r="AZ269" s="26"/>
    </row>
    <row r="270" spans="1:52" s="3" customFormat="1" ht="24.75" customHeight="1" x14ac:dyDescent="0.2">
      <c r="A270" s="15">
        <v>280</v>
      </c>
      <c r="B270" s="2" t="s">
        <v>36</v>
      </c>
      <c r="C270" s="2" t="s">
        <v>37</v>
      </c>
      <c r="D270" s="2" t="s">
        <v>38</v>
      </c>
      <c r="E270" s="2" t="s">
        <v>43</v>
      </c>
      <c r="F270" s="2" t="s">
        <v>37</v>
      </c>
      <c r="G270" s="2" t="s">
        <v>152</v>
      </c>
      <c r="H270" s="2" t="s">
        <v>416</v>
      </c>
      <c r="I270" s="2" t="s">
        <v>292</v>
      </c>
      <c r="J270" s="2" t="s">
        <v>47</v>
      </c>
      <c r="K270" s="29" t="s">
        <v>1267</v>
      </c>
      <c r="L270" s="29" t="s">
        <v>306</v>
      </c>
      <c r="M270" s="2" t="s">
        <v>1274</v>
      </c>
      <c r="N270" s="33" t="s">
        <v>1270</v>
      </c>
      <c r="O270" s="16" t="s">
        <v>52</v>
      </c>
      <c r="P270" s="17" t="s">
        <v>1271</v>
      </c>
      <c r="Q270" s="18" t="s">
        <v>1272</v>
      </c>
      <c r="R270" s="19" t="s">
        <v>1273</v>
      </c>
      <c r="S270" s="2" t="s">
        <v>55</v>
      </c>
      <c r="T270" s="2" t="s">
        <v>56</v>
      </c>
      <c r="U270" s="37" t="s">
        <v>47</v>
      </c>
      <c r="V270" s="20"/>
      <c r="W270" s="27">
        <v>41640.25</v>
      </c>
      <c r="X270" s="2" t="s">
        <v>57</v>
      </c>
      <c r="Y270" s="21" t="s">
        <v>68</v>
      </c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>
        <v>44119.27</v>
      </c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3"/>
      <c r="AX270" s="24">
        <f t="shared" si="4"/>
        <v>44119.27</v>
      </c>
      <c r="AY270" s="25"/>
      <c r="AZ270" s="26"/>
    </row>
    <row r="271" spans="1:52" s="3" customFormat="1" ht="24.75" customHeight="1" x14ac:dyDescent="0.2">
      <c r="A271" s="15">
        <v>281</v>
      </c>
      <c r="B271" s="2" t="s">
        <v>36</v>
      </c>
      <c r="C271" s="2" t="s">
        <v>37</v>
      </c>
      <c r="D271" s="2" t="s">
        <v>38</v>
      </c>
      <c r="E271" s="2" t="s">
        <v>43</v>
      </c>
      <c r="F271" s="2" t="s">
        <v>37</v>
      </c>
      <c r="G271" s="2" t="s">
        <v>361</v>
      </c>
      <c r="H271" s="2" t="s">
        <v>418</v>
      </c>
      <c r="I271" s="2" t="s">
        <v>358</v>
      </c>
      <c r="J271" s="2" t="s">
        <v>47</v>
      </c>
      <c r="K271" s="29" t="s">
        <v>1275</v>
      </c>
      <c r="L271" s="29" t="s">
        <v>169</v>
      </c>
      <c r="M271" s="2" t="s">
        <v>1276</v>
      </c>
      <c r="N271" s="33" t="s">
        <v>1270</v>
      </c>
      <c r="O271" s="16" t="s">
        <v>52</v>
      </c>
      <c r="P271" s="17" t="s">
        <v>1271</v>
      </c>
      <c r="Q271" s="18" t="s">
        <v>1272</v>
      </c>
      <c r="R271" s="19" t="s">
        <v>1273</v>
      </c>
      <c r="S271" s="2" t="s">
        <v>55</v>
      </c>
      <c r="T271" s="2" t="s">
        <v>56</v>
      </c>
      <c r="U271" s="37" t="s">
        <v>47</v>
      </c>
      <c r="V271" s="20"/>
      <c r="W271" s="27">
        <v>41640.25</v>
      </c>
      <c r="X271" s="2" t="s">
        <v>57</v>
      </c>
      <c r="Y271" s="21" t="s">
        <v>68</v>
      </c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>
        <v>42903.66</v>
      </c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3"/>
      <c r="AX271" s="24">
        <f t="shared" si="4"/>
        <v>42903.66</v>
      </c>
      <c r="AY271" s="25"/>
      <c r="AZ271" s="26"/>
    </row>
    <row r="272" spans="1:52" s="3" customFormat="1" ht="24.75" customHeight="1" x14ac:dyDescent="0.2">
      <c r="A272" s="15">
        <v>282</v>
      </c>
      <c r="B272" s="2" t="s">
        <v>36</v>
      </c>
      <c r="C272" s="2" t="s">
        <v>37</v>
      </c>
      <c r="D272" s="2" t="s">
        <v>38</v>
      </c>
      <c r="E272" s="2" t="s">
        <v>43</v>
      </c>
      <c r="F272" s="2" t="s">
        <v>37</v>
      </c>
      <c r="G272" s="2" t="s">
        <v>361</v>
      </c>
      <c r="H272" s="2" t="s">
        <v>435</v>
      </c>
      <c r="I272" s="2" t="s">
        <v>260</v>
      </c>
      <c r="J272" s="2" t="s">
        <v>47</v>
      </c>
      <c r="K272" s="29" t="s">
        <v>1267</v>
      </c>
      <c r="L272" s="29" t="s">
        <v>169</v>
      </c>
      <c r="M272" s="2" t="s">
        <v>1276</v>
      </c>
      <c r="N272" s="33" t="s">
        <v>1270</v>
      </c>
      <c r="O272" s="16" t="s">
        <v>52</v>
      </c>
      <c r="P272" s="17" t="s">
        <v>1271</v>
      </c>
      <c r="Q272" s="18" t="s">
        <v>1272</v>
      </c>
      <c r="R272" s="19" t="s">
        <v>1273</v>
      </c>
      <c r="S272" s="2" t="s">
        <v>55</v>
      </c>
      <c r="T272" s="2" t="s">
        <v>56</v>
      </c>
      <c r="U272" s="37" t="s">
        <v>47</v>
      </c>
      <c r="V272" s="20"/>
      <c r="W272" s="27">
        <v>41640.25</v>
      </c>
      <c r="X272" s="2" t="s">
        <v>57</v>
      </c>
      <c r="Y272" s="21" t="s">
        <v>58</v>
      </c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>
        <v>139085.97999999998</v>
      </c>
      <c r="AM272" s="22">
        <v>125</v>
      </c>
      <c r="AN272" s="22"/>
      <c r="AO272" s="22"/>
      <c r="AP272" s="22"/>
      <c r="AQ272" s="22"/>
      <c r="AR272" s="22"/>
      <c r="AS272" s="22"/>
      <c r="AT272" s="22"/>
      <c r="AU272" s="22"/>
      <c r="AV272" s="22"/>
      <c r="AW272" s="23"/>
      <c r="AX272" s="24">
        <f t="shared" si="4"/>
        <v>139085.97999999998</v>
      </c>
      <c r="AY272" s="25">
        <v>125</v>
      </c>
      <c r="AZ272" s="26"/>
    </row>
    <row r="273" spans="1:52" s="3" customFormat="1" ht="24.75" customHeight="1" x14ac:dyDescent="0.2">
      <c r="A273" s="15">
        <v>283</v>
      </c>
      <c r="B273" s="2" t="s">
        <v>36</v>
      </c>
      <c r="C273" s="2" t="s">
        <v>37</v>
      </c>
      <c r="D273" s="2" t="s">
        <v>38</v>
      </c>
      <c r="E273" s="2" t="s">
        <v>43</v>
      </c>
      <c r="F273" s="2" t="s">
        <v>37</v>
      </c>
      <c r="G273" s="2" t="s">
        <v>361</v>
      </c>
      <c r="H273" s="2" t="s">
        <v>443</v>
      </c>
      <c r="I273" s="2" t="s">
        <v>89</v>
      </c>
      <c r="J273" s="2" t="s">
        <v>47</v>
      </c>
      <c r="K273" s="29" t="s">
        <v>1275</v>
      </c>
      <c r="L273" s="29" t="s">
        <v>169</v>
      </c>
      <c r="M273" s="2" t="s">
        <v>1276</v>
      </c>
      <c r="N273" s="33" t="s">
        <v>1270</v>
      </c>
      <c r="O273" s="16" t="s">
        <v>52</v>
      </c>
      <c r="P273" s="17" t="s">
        <v>1271</v>
      </c>
      <c r="Q273" s="18" t="s">
        <v>1272</v>
      </c>
      <c r="R273" s="19" t="s">
        <v>1273</v>
      </c>
      <c r="S273" s="2" t="s">
        <v>55</v>
      </c>
      <c r="T273" s="2" t="s">
        <v>56</v>
      </c>
      <c r="U273" s="37" t="s">
        <v>47</v>
      </c>
      <c r="V273" s="20"/>
      <c r="W273" s="27">
        <v>41640.25</v>
      </c>
      <c r="X273" s="2" t="s">
        <v>57</v>
      </c>
      <c r="Y273" s="21" t="s">
        <v>68</v>
      </c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>
        <v>48481.560000000005</v>
      </c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3"/>
      <c r="AX273" s="24">
        <f t="shared" si="4"/>
        <v>48481.560000000005</v>
      </c>
      <c r="AY273" s="25"/>
      <c r="AZ273" s="26"/>
    </row>
    <row r="274" spans="1:52" s="3" customFormat="1" ht="24.75" customHeight="1" x14ac:dyDescent="0.2">
      <c r="A274" s="15">
        <v>284</v>
      </c>
      <c r="B274" s="2" t="s">
        <v>36</v>
      </c>
      <c r="C274" s="2" t="s">
        <v>37</v>
      </c>
      <c r="D274" s="2" t="s">
        <v>38</v>
      </c>
      <c r="E274" s="2" t="s">
        <v>43</v>
      </c>
      <c r="F274" s="2" t="s">
        <v>37</v>
      </c>
      <c r="G274" s="2" t="s">
        <v>372</v>
      </c>
      <c r="H274" s="2" t="s">
        <v>446</v>
      </c>
      <c r="I274" s="2" t="s">
        <v>270</v>
      </c>
      <c r="J274" s="2" t="s">
        <v>47</v>
      </c>
      <c r="K274" s="29" t="s">
        <v>1275</v>
      </c>
      <c r="L274" s="29" t="s">
        <v>169</v>
      </c>
      <c r="M274" s="2" t="s">
        <v>375</v>
      </c>
      <c r="N274" s="33" t="s">
        <v>1270</v>
      </c>
      <c r="O274" s="16" t="s">
        <v>52</v>
      </c>
      <c r="P274" s="17" t="s">
        <v>1271</v>
      </c>
      <c r="Q274" s="18" t="s">
        <v>1272</v>
      </c>
      <c r="R274" s="19" t="s">
        <v>1273</v>
      </c>
      <c r="S274" s="2" t="s">
        <v>55</v>
      </c>
      <c r="T274" s="2" t="s">
        <v>56</v>
      </c>
      <c r="U274" s="37" t="s">
        <v>47</v>
      </c>
      <c r="V274" s="20"/>
      <c r="W274" s="27">
        <v>41640.25</v>
      </c>
      <c r="X274" s="2" t="s">
        <v>57</v>
      </c>
      <c r="Y274" s="21" t="s">
        <v>68</v>
      </c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>
        <v>51415.28</v>
      </c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3"/>
      <c r="AX274" s="24">
        <f t="shared" si="4"/>
        <v>51415.28</v>
      </c>
      <c r="AY274" s="25"/>
      <c r="AZ274" s="26"/>
    </row>
    <row r="275" spans="1:52" s="3" customFormat="1" ht="24.75" customHeight="1" x14ac:dyDescent="0.2">
      <c r="A275" s="15">
        <v>285</v>
      </c>
      <c r="B275" s="2" t="s">
        <v>36</v>
      </c>
      <c r="C275" s="2" t="s">
        <v>37</v>
      </c>
      <c r="D275" s="2" t="s">
        <v>38</v>
      </c>
      <c r="E275" s="2" t="s">
        <v>43</v>
      </c>
      <c r="F275" s="2" t="s">
        <v>37</v>
      </c>
      <c r="G275" s="2" t="s">
        <v>1277</v>
      </c>
      <c r="H275" s="2" t="s">
        <v>446</v>
      </c>
      <c r="I275" s="2" t="s">
        <v>95</v>
      </c>
      <c r="J275" s="2" t="s">
        <v>47</v>
      </c>
      <c r="K275" s="29" t="s">
        <v>1267</v>
      </c>
      <c r="L275" s="29" t="s">
        <v>1278</v>
      </c>
      <c r="M275" s="2" t="s">
        <v>1279</v>
      </c>
      <c r="N275" s="33" t="s">
        <v>1270</v>
      </c>
      <c r="O275" s="16" t="s">
        <v>52</v>
      </c>
      <c r="P275" s="17" t="s">
        <v>1271</v>
      </c>
      <c r="Q275" s="18" t="s">
        <v>1272</v>
      </c>
      <c r="R275" s="19" t="s">
        <v>1273</v>
      </c>
      <c r="S275" s="2" t="s">
        <v>55</v>
      </c>
      <c r="T275" s="2" t="s">
        <v>56</v>
      </c>
      <c r="U275" s="37" t="s">
        <v>47</v>
      </c>
      <c r="V275" s="20"/>
      <c r="W275" s="27">
        <v>41640.25</v>
      </c>
      <c r="X275" s="2" t="s">
        <v>57</v>
      </c>
      <c r="Y275" s="21" t="s">
        <v>58</v>
      </c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>
        <v>200350.07999999999</v>
      </c>
      <c r="AM275" s="22">
        <v>181</v>
      </c>
      <c r="AN275" s="22"/>
      <c r="AO275" s="22"/>
      <c r="AP275" s="22"/>
      <c r="AQ275" s="22"/>
      <c r="AR275" s="22"/>
      <c r="AS275" s="22"/>
      <c r="AT275" s="22"/>
      <c r="AU275" s="22"/>
      <c r="AV275" s="22"/>
      <c r="AW275" s="23"/>
      <c r="AX275" s="24">
        <f t="shared" si="4"/>
        <v>200350.07999999999</v>
      </c>
      <c r="AY275" s="25">
        <v>181</v>
      </c>
      <c r="AZ275" s="26"/>
    </row>
    <row r="276" spans="1:52" s="3" customFormat="1" ht="24.75" customHeight="1" x14ac:dyDescent="0.2">
      <c r="A276" s="15">
        <v>286</v>
      </c>
      <c r="B276" s="2" t="s">
        <v>36</v>
      </c>
      <c r="C276" s="2" t="s">
        <v>37</v>
      </c>
      <c r="D276" s="2" t="s">
        <v>38</v>
      </c>
      <c r="E276" s="2" t="s">
        <v>43</v>
      </c>
      <c r="F276" s="2" t="s">
        <v>37</v>
      </c>
      <c r="G276" s="2" t="s">
        <v>152</v>
      </c>
      <c r="H276" s="2" t="s">
        <v>1086</v>
      </c>
      <c r="I276" s="2" t="s">
        <v>172</v>
      </c>
      <c r="J276" s="2" t="s">
        <v>47</v>
      </c>
      <c r="K276" s="29" t="s">
        <v>1280</v>
      </c>
      <c r="L276" s="29" t="s">
        <v>306</v>
      </c>
      <c r="M276" s="2" t="s">
        <v>1274</v>
      </c>
      <c r="N276" s="33" t="s">
        <v>1281</v>
      </c>
      <c r="O276" s="16" t="s">
        <v>1282</v>
      </c>
      <c r="P276" s="17" t="s">
        <v>1283</v>
      </c>
      <c r="Q276" s="18" t="s">
        <v>1284</v>
      </c>
      <c r="R276" s="19" t="s">
        <v>1285</v>
      </c>
      <c r="S276" s="2" t="s">
        <v>55</v>
      </c>
      <c r="T276" s="2" t="s">
        <v>56</v>
      </c>
      <c r="U276" s="37" t="s">
        <v>47</v>
      </c>
      <c r="V276" s="20"/>
      <c r="W276" s="27">
        <v>41640.25</v>
      </c>
      <c r="X276" s="2" t="s">
        <v>57</v>
      </c>
      <c r="Y276" s="21" t="s">
        <v>58</v>
      </c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>
        <v>76784.28</v>
      </c>
      <c r="AM276" s="22">
        <v>62</v>
      </c>
      <c r="AN276" s="22"/>
      <c r="AO276" s="22"/>
      <c r="AP276" s="22"/>
      <c r="AQ276" s="22"/>
      <c r="AR276" s="22"/>
      <c r="AS276" s="22"/>
      <c r="AT276" s="22"/>
      <c r="AU276" s="22"/>
      <c r="AV276" s="22"/>
      <c r="AW276" s="23"/>
      <c r="AX276" s="24">
        <f t="shared" si="4"/>
        <v>76784.28</v>
      </c>
      <c r="AY276" s="25">
        <v>62</v>
      </c>
      <c r="AZ276" s="26"/>
    </row>
    <row r="277" spans="1:52" s="3" customFormat="1" ht="24.75" customHeight="1" x14ac:dyDescent="0.2">
      <c r="A277" s="15">
        <v>287</v>
      </c>
      <c r="B277" s="2" t="s">
        <v>36</v>
      </c>
      <c r="C277" s="2" t="s">
        <v>37</v>
      </c>
      <c r="D277" s="2" t="s">
        <v>38</v>
      </c>
      <c r="E277" s="2" t="s">
        <v>43</v>
      </c>
      <c r="F277" s="2" t="s">
        <v>37</v>
      </c>
      <c r="G277" s="2" t="s">
        <v>519</v>
      </c>
      <c r="H277" s="2" t="s">
        <v>416</v>
      </c>
      <c r="I277" s="2" t="s">
        <v>591</v>
      </c>
      <c r="J277" s="2" t="s">
        <v>47</v>
      </c>
      <c r="K277" s="29" t="s">
        <v>1280</v>
      </c>
      <c r="L277" s="29" t="s">
        <v>169</v>
      </c>
      <c r="M277" s="2" t="s">
        <v>1286</v>
      </c>
      <c r="N277" s="33" t="s">
        <v>1287</v>
      </c>
      <c r="O277" s="16" t="s">
        <v>1288</v>
      </c>
      <c r="P277" s="17" t="s">
        <v>1289</v>
      </c>
      <c r="Q277" s="18" t="s">
        <v>1290</v>
      </c>
      <c r="R277" s="19" t="s">
        <v>1291</v>
      </c>
      <c r="S277" s="2" t="s">
        <v>55</v>
      </c>
      <c r="T277" s="2" t="s">
        <v>56</v>
      </c>
      <c r="U277" s="37" t="s">
        <v>47</v>
      </c>
      <c r="V277" s="20"/>
      <c r="W277" s="27">
        <v>41640.25</v>
      </c>
      <c r="X277" s="2" t="s">
        <v>57</v>
      </c>
      <c r="Y277" s="21" t="s">
        <v>58</v>
      </c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>
        <v>185783.27</v>
      </c>
      <c r="AM277" s="22">
        <v>111</v>
      </c>
      <c r="AN277" s="22"/>
      <c r="AO277" s="22"/>
      <c r="AP277" s="22"/>
      <c r="AQ277" s="22"/>
      <c r="AR277" s="22"/>
      <c r="AS277" s="22"/>
      <c r="AT277" s="22"/>
      <c r="AU277" s="22"/>
      <c r="AV277" s="22"/>
      <c r="AW277" s="23"/>
      <c r="AX277" s="24">
        <f t="shared" si="4"/>
        <v>185783.27</v>
      </c>
      <c r="AY277" s="25">
        <v>111</v>
      </c>
      <c r="AZ277" s="26"/>
    </row>
    <row r="278" spans="1:52" s="3" customFormat="1" ht="24.75" customHeight="1" x14ac:dyDescent="0.2">
      <c r="A278" s="15">
        <v>288</v>
      </c>
      <c r="B278" s="2" t="s">
        <v>36</v>
      </c>
      <c r="C278" s="2" t="s">
        <v>37</v>
      </c>
      <c r="D278" s="2" t="s">
        <v>38</v>
      </c>
      <c r="E278" s="2" t="s">
        <v>43</v>
      </c>
      <c r="F278" s="2" t="s">
        <v>37</v>
      </c>
      <c r="G278" s="2" t="s">
        <v>519</v>
      </c>
      <c r="H278" s="2" t="s">
        <v>887</v>
      </c>
      <c r="I278" s="2" t="s">
        <v>308</v>
      </c>
      <c r="J278" s="2" t="s">
        <v>47</v>
      </c>
      <c r="K278" s="29" t="s">
        <v>1280</v>
      </c>
      <c r="L278" s="29" t="s">
        <v>169</v>
      </c>
      <c r="M278" s="2" t="s">
        <v>1286</v>
      </c>
      <c r="N278" s="33" t="s">
        <v>1287</v>
      </c>
      <c r="O278" s="16" t="s">
        <v>1288</v>
      </c>
      <c r="P278" s="17" t="s">
        <v>1289</v>
      </c>
      <c r="Q278" s="18" t="s">
        <v>1290</v>
      </c>
      <c r="R278" s="19" t="s">
        <v>1291</v>
      </c>
      <c r="S278" s="2" t="s">
        <v>55</v>
      </c>
      <c r="T278" s="2" t="s">
        <v>56</v>
      </c>
      <c r="U278" s="37" t="s">
        <v>47</v>
      </c>
      <c r="V278" s="20"/>
      <c r="W278" s="27">
        <v>41640.25</v>
      </c>
      <c r="X278" s="2" t="s">
        <v>57</v>
      </c>
      <c r="Y278" s="21" t="s">
        <v>68</v>
      </c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>
        <v>43872.08</v>
      </c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3"/>
      <c r="AX278" s="24">
        <f t="shared" si="4"/>
        <v>43872.08</v>
      </c>
      <c r="AY278" s="25"/>
      <c r="AZ278" s="26"/>
    </row>
    <row r="279" spans="1:52" s="3" customFormat="1" ht="24.75" customHeight="1" x14ac:dyDescent="0.2">
      <c r="A279" s="15">
        <v>289</v>
      </c>
      <c r="B279" s="2" t="s">
        <v>36</v>
      </c>
      <c r="C279" s="2" t="s">
        <v>37</v>
      </c>
      <c r="D279" s="2" t="s">
        <v>38</v>
      </c>
      <c r="E279" s="2" t="s">
        <v>43</v>
      </c>
      <c r="F279" s="2" t="s">
        <v>37</v>
      </c>
      <c r="G279" s="2" t="s">
        <v>195</v>
      </c>
      <c r="H279" s="2" t="s">
        <v>373</v>
      </c>
      <c r="I279" s="2" t="s">
        <v>611</v>
      </c>
      <c r="J279" s="2" t="s">
        <v>47</v>
      </c>
      <c r="K279" s="29" t="s">
        <v>1280</v>
      </c>
      <c r="L279" s="29" t="s">
        <v>1292</v>
      </c>
      <c r="M279" s="2" t="s">
        <v>1293</v>
      </c>
      <c r="N279" s="33" t="s">
        <v>1294</v>
      </c>
      <c r="O279" s="16" t="s">
        <v>1295</v>
      </c>
      <c r="P279" s="17" t="s">
        <v>1296</v>
      </c>
      <c r="Q279" s="18" t="s">
        <v>1297</v>
      </c>
      <c r="R279" s="19" t="s">
        <v>1298</v>
      </c>
      <c r="S279" s="2" t="s">
        <v>55</v>
      </c>
      <c r="T279" s="2" t="s">
        <v>56</v>
      </c>
      <c r="U279" s="37" t="s">
        <v>47</v>
      </c>
      <c r="V279" s="20"/>
      <c r="W279" s="27">
        <v>41640.25</v>
      </c>
      <c r="X279" s="2" t="s">
        <v>57</v>
      </c>
      <c r="Y279" s="21" t="s">
        <v>58</v>
      </c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>
        <v>382940.35</v>
      </c>
      <c r="AM279" s="22">
        <v>339</v>
      </c>
      <c r="AN279" s="22"/>
      <c r="AO279" s="22"/>
      <c r="AP279" s="22"/>
      <c r="AQ279" s="22"/>
      <c r="AR279" s="22"/>
      <c r="AS279" s="22"/>
      <c r="AT279" s="22"/>
      <c r="AU279" s="22"/>
      <c r="AV279" s="22"/>
      <c r="AW279" s="23"/>
      <c r="AX279" s="24">
        <f t="shared" si="4"/>
        <v>382940.35</v>
      </c>
      <c r="AY279" s="25">
        <v>339</v>
      </c>
      <c r="AZ279" s="26"/>
    </row>
    <row r="280" spans="1:52" s="3" customFormat="1" ht="24.75" customHeight="1" x14ac:dyDescent="0.2">
      <c r="A280" s="15">
        <v>290</v>
      </c>
      <c r="B280" s="2" t="s">
        <v>36</v>
      </c>
      <c r="C280" s="2" t="s">
        <v>37</v>
      </c>
      <c r="D280" s="2" t="s">
        <v>38</v>
      </c>
      <c r="E280" s="2" t="s">
        <v>43</v>
      </c>
      <c r="F280" s="2" t="s">
        <v>37</v>
      </c>
      <c r="G280" s="2" t="s">
        <v>357</v>
      </c>
      <c r="H280" s="2" t="s">
        <v>377</v>
      </c>
      <c r="I280" s="2" t="s">
        <v>104</v>
      </c>
      <c r="J280" s="2" t="s">
        <v>47</v>
      </c>
      <c r="K280" s="29" t="s">
        <v>1267</v>
      </c>
      <c r="L280" s="29" t="s">
        <v>1278</v>
      </c>
      <c r="M280" s="2" t="s">
        <v>1299</v>
      </c>
      <c r="N280" s="33" t="s">
        <v>1300</v>
      </c>
      <c r="O280" s="16" t="s">
        <v>1301</v>
      </c>
      <c r="P280" s="17" t="s">
        <v>1302</v>
      </c>
      <c r="Q280" s="18" t="s">
        <v>1303</v>
      </c>
      <c r="R280" s="19" t="s">
        <v>1304</v>
      </c>
      <c r="S280" s="2" t="s">
        <v>55</v>
      </c>
      <c r="T280" s="2" t="s">
        <v>56</v>
      </c>
      <c r="U280" s="37" t="s">
        <v>47</v>
      </c>
      <c r="V280" s="20"/>
      <c r="W280" s="27">
        <v>41640.25</v>
      </c>
      <c r="X280" s="2" t="s">
        <v>57</v>
      </c>
      <c r="Y280" s="21" t="s">
        <v>58</v>
      </c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>
        <v>168310.15</v>
      </c>
      <c r="AM280" s="22">
        <v>147</v>
      </c>
      <c r="AN280" s="22"/>
      <c r="AO280" s="22"/>
      <c r="AP280" s="22"/>
      <c r="AQ280" s="22"/>
      <c r="AR280" s="22"/>
      <c r="AS280" s="22"/>
      <c r="AT280" s="22"/>
      <c r="AU280" s="22"/>
      <c r="AV280" s="22"/>
      <c r="AW280" s="23"/>
      <c r="AX280" s="24">
        <f t="shared" si="4"/>
        <v>168310.15</v>
      </c>
      <c r="AY280" s="25">
        <v>147</v>
      </c>
      <c r="AZ280" s="26"/>
    </row>
    <row r="281" spans="1:52" s="3" customFormat="1" ht="24.75" customHeight="1" x14ac:dyDescent="0.2">
      <c r="A281" s="15">
        <v>291</v>
      </c>
      <c r="B281" s="2" t="s">
        <v>36</v>
      </c>
      <c r="C281" s="2" t="s">
        <v>37</v>
      </c>
      <c r="D281" s="2" t="s">
        <v>38</v>
      </c>
      <c r="E281" s="2" t="s">
        <v>43</v>
      </c>
      <c r="F281" s="2" t="s">
        <v>37</v>
      </c>
      <c r="G281" s="2" t="s">
        <v>992</v>
      </c>
      <c r="H281" s="2" t="s">
        <v>395</v>
      </c>
      <c r="I281" s="2" t="s">
        <v>172</v>
      </c>
      <c r="J281" s="2" t="s">
        <v>47</v>
      </c>
      <c r="K281" s="29" t="s">
        <v>1275</v>
      </c>
      <c r="L281" s="29" t="s">
        <v>1305</v>
      </c>
      <c r="M281" s="2" t="s">
        <v>1306</v>
      </c>
      <c r="N281" s="33" t="s">
        <v>1300</v>
      </c>
      <c r="O281" s="16" t="s">
        <v>1301</v>
      </c>
      <c r="P281" s="17" t="s">
        <v>1302</v>
      </c>
      <c r="Q281" s="18" t="s">
        <v>1303</v>
      </c>
      <c r="R281" s="19" t="s">
        <v>1304</v>
      </c>
      <c r="S281" s="2" t="s">
        <v>55</v>
      </c>
      <c r="T281" s="2" t="s">
        <v>56</v>
      </c>
      <c r="U281" s="37" t="s">
        <v>47</v>
      </c>
      <c r="V281" s="20"/>
      <c r="W281" s="27">
        <v>41640.25</v>
      </c>
      <c r="X281" s="2" t="s">
        <v>57</v>
      </c>
      <c r="Y281" s="21" t="s">
        <v>58</v>
      </c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>
        <v>190899.05</v>
      </c>
      <c r="AM281" s="22">
        <v>166</v>
      </c>
      <c r="AN281" s="22"/>
      <c r="AO281" s="22"/>
      <c r="AP281" s="22"/>
      <c r="AQ281" s="22"/>
      <c r="AR281" s="22"/>
      <c r="AS281" s="22"/>
      <c r="AT281" s="22"/>
      <c r="AU281" s="22"/>
      <c r="AV281" s="22"/>
      <c r="AW281" s="23"/>
      <c r="AX281" s="24">
        <f t="shared" si="4"/>
        <v>190899.05</v>
      </c>
      <c r="AY281" s="25">
        <v>166</v>
      </c>
      <c r="AZ281" s="26"/>
    </row>
    <row r="282" spans="1:52" s="3" customFormat="1" ht="24.75" customHeight="1" x14ac:dyDescent="0.2">
      <c r="A282" s="15">
        <v>292</v>
      </c>
      <c r="B282" s="2" t="s">
        <v>36</v>
      </c>
      <c r="C282" s="2" t="s">
        <v>37</v>
      </c>
      <c r="D282" s="2" t="s">
        <v>38</v>
      </c>
      <c r="E282" s="2" t="s">
        <v>43</v>
      </c>
      <c r="F282" s="2" t="s">
        <v>37</v>
      </c>
      <c r="G282" s="2" t="s">
        <v>372</v>
      </c>
      <c r="H282" s="2" t="s">
        <v>977</v>
      </c>
      <c r="I282" s="2" t="s">
        <v>75</v>
      </c>
      <c r="J282" s="2" t="s">
        <v>47</v>
      </c>
      <c r="K282" s="29" t="s">
        <v>1275</v>
      </c>
      <c r="L282" s="29" t="s">
        <v>1307</v>
      </c>
      <c r="M282" s="2" t="s">
        <v>1308</v>
      </c>
      <c r="N282" s="33" t="s">
        <v>1300</v>
      </c>
      <c r="O282" s="16" t="s">
        <v>1301</v>
      </c>
      <c r="P282" s="17" t="s">
        <v>1302</v>
      </c>
      <c r="Q282" s="18" t="s">
        <v>1303</v>
      </c>
      <c r="R282" s="19" t="s">
        <v>1304</v>
      </c>
      <c r="S282" s="2" t="s">
        <v>55</v>
      </c>
      <c r="T282" s="2" t="s">
        <v>56</v>
      </c>
      <c r="U282" s="37" t="s">
        <v>47</v>
      </c>
      <c r="V282" s="20"/>
      <c r="W282" s="27">
        <v>41640.25</v>
      </c>
      <c r="X282" s="2" t="s">
        <v>57</v>
      </c>
      <c r="Y282" s="21" t="s">
        <v>58</v>
      </c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>
        <v>489007.77999999991</v>
      </c>
      <c r="AM282" s="22">
        <v>405</v>
      </c>
      <c r="AN282" s="22"/>
      <c r="AO282" s="22"/>
      <c r="AP282" s="22"/>
      <c r="AQ282" s="22"/>
      <c r="AR282" s="22"/>
      <c r="AS282" s="22"/>
      <c r="AT282" s="22"/>
      <c r="AU282" s="22"/>
      <c r="AV282" s="22"/>
      <c r="AW282" s="23"/>
      <c r="AX282" s="24">
        <f t="shared" si="4"/>
        <v>489007.77999999991</v>
      </c>
      <c r="AY282" s="25">
        <v>405</v>
      </c>
      <c r="AZ282" s="26"/>
    </row>
    <row r="283" spans="1:52" s="3" customFormat="1" ht="24.75" customHeight="1" x14ac:dyDescent="0.2">
      <c r="A283" s="15">
        <v>293</v>
      </c>
      <c r="B283" s="2" t="s">
        <v>36</v>
      </c>
      <c r="C283" s="2" t="s">
        <v>37</v>
      </c>
      <c r="D283" s="2" t="s">
        <v>38</v>
      </c>
      <c r="E283" s="2" t="s">
        <v>43</v>
      </c>
      <c r="F283" s="2" t="s">
        <v>37</v>
      </c>
      <c r="G283" s="2" t="s">
        <v>1266</v>
      </c>
      <c r="H283" s="2" t="s">
        <v>862</v>
      </c>
      <c r="I283" s="2" t="s">
        <v>144</v>
      </c>
      <c r="J283" s="2" t="s">
        <v>47</v>
      </c>
      <c r="K283" s="29" t="s">
        <v>1309</v>
      </c>
      <c r="L283" s="29" t="s">
        <v>1310</v>
      </c>
      <c r="M283" s="2" t="s">
        <v>1311</v>
      </c>
      <c r="N283" s="33" t="s">
        <v>1312</v>
      </c>
      <c r="O283" s="16" t="s">
        <v>52</v>
      </c>
      <c r="P283" s="17" t="s">
        <v>1313</v>
      </c>
      <c r="Q283" s="18" t="s">
        <v>1314</v>
      </c>
      <c r="R283" s="19" t="s">
        <v>1315</v>
      </c>
      <c r="S283" s="2" t="s">
        <v>55</v>
      </c>
      <c r="T283" s="2" t="s">
        <v>56</v>
      </c>
      <c r="U283" s="37" t="s">
        <v>47</v>
      </c>
      <c r="V283" s="20"/>
      <c r="W283" s="27">
        <v>41640.25</v>
      </c>
      <c r="X283" s="2" t="s">
        <v>57</v>
      </c>
      <c r="Y283" s="21" t="s">
        <v>58</v>
      </c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>
        <v>98421.510000000009</v>
      </c>
      <c r="AM283" s="22">
        <v>84</v>
      </c>
      <c r="AN283" s="22"/>
      <c r="AO283" s="22"/>
      <c r="AP283" s="22"/>
      <c r="AQ283" s="22"/>
      <c r="AR283" s="22"/>
      <c r="AS283" s="22"/>
      <c r="AT283" s="22"/>
      <c r="AU283" s="22"/>
      <c r="AV283" s="22"/>
      <c r="AW283" s="23"/>
      <c r="AX283" s="24">
        <f t="shared" si="4"/>
        <v>98421.510000000009</v>
      </c>
      <c r="AY283" s="25">
        <v>84</v>
      </c>
      <c r="AZ283" s="26"/>
    </row>
    <row r="284" spans="1:52" s="3" customFormat="1" ht="24.75" customHeight="1" x14ac:dyDescent="0.2">
      <c r="A284" s="15">
        <v>294</v>
      </c>
      <c r="B284" s="2" t="s">
        <v>36</v>
      </c>
      <c r="C284" s="2" t="s">
        <v>37</v>
      </c>
      <c r="D284" s="2" t="s">
        <v>38</v>
      </c>
      <c r="E284" s="2" t="s">
        <v>43</v>
      </c>
      <c r="F284" s="2" t="s">
        <v>37</v>
      </c>
      <c r="G284" s="2" t="s">
        <v>269</v>
      </c>
      <c r="H284" s="2" t="s">
        <v>203</v>
      </c>
      <c r="I284" s="2" t="s">
        <v>133</v>
      </c>
      <c r="J284" s="2" t="s">
        <v>47</v>
      </c>
      <c r="K284" s="29" t="s">
        <v>1316</v>
      </c>
      <c r="L284" s="29" t="s">
        <v>1317</v>
      </c>
      <c r="M284" s="2" t="s">
        <v>1318</v>
      </c>
      <c r="N284" s="33" t="s">
        <v>1312</v>
      </c>
      <c r="O284" s="16" t="s">
        <v>52</v>
      </c>
      <c r="P284" s="17" t="s">
        <v>1313</v>
      </c>
      <c r="Q284" s="18" t="s">
        <v>1314</v>
      </c>
      <c r="R284" s="19" t="s">
        <v>1315</v>
      </c>
      <c r="S284" s="2" t="s">
        <v>55</v>
      </c>
      <c r="T284" s="2" t="s">
        <v>56</v>
      </c>
      <c r="U284" s="37" t="s">
        <v>47</v>
      </c>
      <c r="V284" s="20"/>
      <c r="W284" s="27">
        <v>41640.25</v>
      </c>
      <c r="X284" s="2" t="s">
        <v>57</v>
      </c>
      <c r="Y284" s="21" t="s">
        <v>58</v>
      </c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>
        <v>93196.09</v>
      </c>
      <c r="AM284" s="22">
        <v>79</v>
      </c>
      <c r="AN284" s="22"/>
      <c r="AO284" s="22"/>
      <c r="AP284" s="22"/>
      <c r="AQ284" s="22"/>
      <c r="AR284" s="22"/>
      <c r="AS284" s="22"/>
      <c r="AT284" s="22"/>
      <c r="AU284" s="22"/>
      <c r="AV284" s="22"/>
      <c r="AW284" s="23"/>
      <c r="AX284" s="24">
        <f t="shared" si="4"/>
        <v>93196.09</v>
      </c>
      <c r="AY284" s="25">
        <v>79</v>
      </c>
      <c r="AZ284" s="26"/>
    </row>
    <row r="285" spans="1:52" s="3" customFormat="1" ht="24.75" customHeight="1" x14ac:dyDescent="0.2">
      <c r="A285" s="15">
        <v>295</v>
      </c>
      <c r="B285" s="2" t="s">
        <v>36</v>
      </c>
      <c r="C285" s="2" t="s">
        <v>37</v>
      </c>
      <c r="D285" s="2" t="s">
        <v>38</v>
      </c>
      <c r="E285" s="2" t="s">
        <v>43</v>
      </c>
      <c r="F285" s="2" t="s">
        <v>37</v>
      </c>
      <c r="G285" s="2" t="s">
        <v>269</v>
      </c>
      <c r="H285" s="2" t="s">
        <v>214</v>
      </c>
      <c r="I285" s="2" t="s">
        <v>100</v>
      </c>
      <c r="J285" s="2" t="s">
        <v>47</v>
      </c>
      <c r="K285" s="29" t="s">
        <v>1319</v>
      </c>
      <c r="L285" s="29" t="s">
        <v>1320</v>
      </c>
      <c r="M285" s="2" t="s">
        <v>1321</v>
      </c>
      <c r="N285" s="33" t="s">
        <v>1312</v>
      </c>
      <c r="O285" s="16" t="s">
        <v>52</v>
      </c>
      <c r="P285" s="17" t="s">
        <v>1313</v>
      </c>
      <c r="Q285" s="18" t="s">
        <v>1314</v>
      </c>
      <c r="R285" s="19" t="s">
        <v>1315</v>
      </c>
      <c r="S285" s="2" t="s">
        <v>55</v>
      </c>
      <c r="T285" s="2" t="s">
        <v>56</v>
      </c>
      <c r="U285" s="37" t="s">
        <v>47</v>
      </c>
      <c r="V285" s="20"/>
      <c r="W285" s="27">
        <v>41640.25</v>
      </c>
      <c r="X285" s="2" t="s">
        <v>57</v>
      </c>
      <c r="Y285" s="21" t="s">
        <v>68</v>
      </c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>
        <v>54196.05</v>
      </c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3"/>
      <c r="AX285" s="24">
        <f t="shared" si="4"/>
        <v>54196.05</v>
      </c>
      <c r="AY285" s="25"/>
      <c r="AZ285" s="26"/>
    </row>
    <row r="286" spans="1:52" s="3" customFormat="1" ht="24.75" customHeight="1" x14ac:dyDescent="0.2">
      <c r="A286" s="15">
        <v>296</v>
      </c>
      <c r="B286" s="2" t="s">
        <v>36</v>
      </c>
      <c r="C286" s="2" t="s">
        <v>37</v>
      </c>
      <c r="D286" s="2" t="s">
        <v>38</v>
      </c>
      <c r="E286" s="2" t="s">
        <v>43</v>
      </c>
      <c r="F286" s="2" t="s">
        <v>37</v>
      </c>
      <c r="G286" s="2" t="s">
        <v>1322</v>
      </c>
      <c r="H286" s="2" t="s">
        <v>736</v>
      </c>
      <c r="I286" s="2" t="s">
        <v>37</v>
      </c>
      <c r="J286" s="2" t="s">
        <v>47</v>
      </c>
      <c r="K286" s="29" t="s">
        <v>145</v>
      </c>
      <c r="L286" s="29" t="s">
        <v>1323</v>
      </c>
      <c r="M286" s="2" t="s">
        <v>1324</v>
      </c>
      <c r="N286" s="33" t="s">
        <v>1312</v>
      </c>
      <c r="O286" s="16" t="s">
        <v>52</v>
      </c>
      <c r="P286" s="17" t="s">
        <v>1313</v>
      </c>
      <c r="Q286" s="18" t="s">
        <v>1314</v>
      </c>
      <c r="R286" s="19" t="s">
        <v>1315</v>
      </c>
      <c r="S286" s="2" t="s">
        <v>55</v>
      </c>
      <c r="T286" s="2" t="s">
        <v>56</v>
      </c>
      <c r="U286" s="37" t="s">
        <v>47</v>
      </c>
      <c r="V286" s="20"/>
      <c r="W286" s="27">
        <v>41640.25</v>
      </c>
      <c r="X286" s="2" t="s">
        <v>57</v>
      </c>
      <c r="Y286" s="21" t="s">
        <v>68</v>
      </c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>
        <v>58858.939999999988</v>
      </c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3"/>
      <c r="AX286" s="24">
        <f t="shared" si="4"/>
        <v>58858.939999999988</v>
      </c>
      <c r="AY286" s="25"/>
      <c r="AZ286" s="26"/>
    </row>
    <row r="287" spans="1:52" s="3" customFormat="1" ht="24.75" customHeight="1" x14ac:dyDescent="0.2">
      <c r="A287" s="15">
        <v>297</v>
      </c>
      <c r="B287" s="2" t="s">
        <v>36</v>
      </c>
      <c r="C287" s="2" t="s">
        <v>37</v>
      </c>
      <c r="D287" s="2" t="s">
        <v>38</v>
      </c>
      <c r="E287" s="2" t="s">
        <v>43</v>
      </c>
      <c r="F287" s="2" t="s">
        <v>37</v>
      </c>
      <c r="G287" s="2" t="s">
        <v>1322</v>
      </c>
      <c r="H287" s="2" t="s">
        <v>1325</v>
      </c>
      <c r="I287" s="2" t="s">
        <v>358</v>
      </c>
      <c r="J287" s="2" t="s">
        <v>47</v>
      </c>
      <c r="K287" s="29" t="s">
        <v>145</v>
      </c>
      <c r="L287" s="29" t="s">
        <v>1323</v>
      </c>
      <c r="M287" s="2" t="s">
        <v>1324</v>
      </c>
      <c r="N287" s="33" t="s">
        <v>1312</v>
      </c>
      <c r="O287" s="16" t="s">
        <v>52</v>
      </c>
      <c r="P287" s="17" t="s">
        <v>1313</v>
      </c>
      <c r="Q287" s="18" t="s">
        <v>1314</v>
      </c>
      <c r="R287" s="19" t="s">
        <v>1315</v>
      </c>
      <c r="S287" s="2" t="s">
        <v>55</v>
      </c>
      <c r="T287" s="2" t="s">
        <v>56</v>
      </c>
      <c r="U287" s="37" t="s">
        <v>47</v>
      </c>
      <c r="V287" s="20"/>
      <c r="W287" s="27">
        <v>41640.25</v>
      </c>
      <c r="X287" s="2" t="s">
        <v>57</v>
      </c>
      <c r="Y287" s="21" t="s">
        <v>58</v>
      </c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>
        <v>70727.839999999997</v>
      </c>
      <c r="AM287" s="22">
        <v>60</v>
      </c>
      <c r="AN287" s="22"/>
      <c r="AO287" s="22"/>
      <c r="AP287" s="22"/>
      <c r="AQ287" s="22"/>
      <c r="AR287" s="22"/>
      <c r="AS287" s="22"/>
      <c r="AT287" s="22"/>
      <c r="AU287" s="22"/>
      <c r="AV287" s="22"/>
      <c r="AW287" s="23"/>
      <c r="AX287" s="24">
        <f t="shared" si="4"/>
        <v>70727.839999999997</v>
      </c>
      <c r="AY287" s="25">
        <v>60</v>
      </c>
      <c r="AZ287" s="26"/>
    </row>
    <row r="288" spans="1:52" s="3" customFormat="1" ht="24.75" customHeight="1" x14ac:dyDescent="0.2">
      <c r="A288" s="15">
        <v>298</v>
      </c>
      <c r="B288" s="2" t="s">
        <v>36</v>
      </c>
      <c r="C288" s="2" t="s">
        <v>37</v>
      </c>
      <c r="D288" s="2" t="s">
        <v>38</v>
      </c>
      <c r="E288" s="2" t="s">
        <v>43</v>
      </c>
      <c r="F288" s="2" t="s">
        <v>37</v>
      </c>
      <c r="G288" s="2" t="s">
        <v>152</v>
      </c>
      <c r="H288" s="2" t="s">
        <v>235</v>
      </c>
      <c r="I288" s="2" t="s">
        <v>104</v>
      </c>
      <c r="J288" s="2" t="s">
        <v>47</v>
      </c>
      <c r="K288" s="29" t="s">
        <v>1326</v>
      </c>
      <c r="L288" s="29" t="s">
        <v>1327</v>
      </c>
      <c r="M288" s="2" t="s">
        <v>1328</v>
      </c>
      <c r="N288" s="33" t="s">
        <v>1312</v>
      </c>
      <c r="O288" s="16" t="s">
        <v>52</v>
      </c>
      <c r="P288" s="17" t="s">
        <v>1313</v>
      </c>
      <c r="Q288" s="18" t="s">
        <v>1314</v>
      </c>
      <c r="R288" s="19" t="s">
        <v>1315</v>
      </c>
      <c r="S288" s="2" t="s">
        <v>55</v>
      </c>
      <c r="T288" s="2" t="s">
        <v>56</v>
      </c>
      <c r="U288" s="37" t="s">
        <v>47</v>
      </c>
      <c r="V288" s="20"/>
      <c r="W288" s="27">
        <v>41640.25</v>
      </c>
      <c r="X288" s="2" t="s">
        <v>57</v>
      </c>
      <c r="Y288" s="21" t="s">
        <v>58</v>
      </c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>
        <v>304046.70999999996</v>
      </c>
      <c r="AM288" s="22">
        <v>259</v>
      </c>
      <c r="AN288" s="22"/>
      <c r="AO288" s="22"/>
      <c r="AP288" s="22"/>
      <c r="AQ288" s="22"/>
      <c r="AR288" s="22"/>
      <c r="AS288" s="22"/>
      <c r="AT288" s="22"/>
      <c r="AU288" s="22"/>
      <c r="AV288" s="22"/>
      <c r="AW288" s="23"/>
      <c r="AX288" s="24">
        <f t="shared" si="4"/>
        <v>304046.70999999996</v>
      </c>
      <c r="AY288" s="25">
        <v>259</v>
      </c>
      <c r="AZ288" s="26"/>
    </row>
    <row r="289" spans="1:52" s="3" customFormat="1" ht="24.75" customHeight="1" x14ac:dyDescent="0.2">
      <c r="A289" s="15">
        <v>299</v>
      </c>
      <c r="B289" s="2" t="s">
        <v>36</v>
      </c>
      <c r="C289" s="2" t="s">
        <v>37</v>
      </c>
      <c r="D289" s="2" t="s">
        <v>38</v>
      </c>
      <c r="E289" s="2" t="s">
        <v>43</v>
      </c>
      <c r="F289" s="2" t="s">
        <v>37</v>
      </c>
      <c r="G289" s="2" t="s">
        <v>182</v>
      </c>
      <c r="H289" s="2" t="s">
        <v>123</v>
      </c>
      <c r="I289" s="2" t="s">
        <v>409</v>
      </c>
      <c r="J289" s="2" t="s">
        <v>47</v>
      </c>
      <c r="K289" s="29" t="s">
        <v>1329</v>
      </c>
      <c r="L289" s="29" t="s">
        <v>85</v>
      </c>
      <c r="M289" s="2" t="s">
        <v>1330</v>
      </c>
      <c r="N289" s="33" t="s">
        <v>1312</v>
      </c>
      <c r="O289" s="16" t="s">
        <v>52</v>
      </c>
      <c r="P289" s="17" t="s">
        <v>1313</v>
      </c>
      <c r="Q289" s="18" t="s">
        <v>1314</v>
      </c>
      <c r="R289" s="19" t="s">
        <v>1315</v>
      </c>
      <c r="S289" s="2" t="s">
        <v>55</v>
      </c>
      <c r="T289" s="2" t="s">
        <v>56</v>
      </c>
      <c r="U289" s="37" t="s">
        <v>47</v>
      </c>
      <c r="V289" s="20"/>
      <c r="W289" s="27">
        <v>41640.25</v>
      </c>
      <c r="X289" s="2" t="s">
        <v>57</v>
      </c>
      <c r="Y289" s="21" t="s">
        <v>58</v>
      </c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>
        <v>191782.18</v>
      </c>
      <c r="AM289" s="22">
        <v>165</v>
      </c>
      <c r="AN289" s="22"/>
      <c r="AO289" s="22"/>
      <c r="AP289" s="22"/>
      <c r="AQ289" s="22"/>
      <c r="AR289" s="22"/>
      <c r="AS289" s="22"/>
      <c r="AT289" s="22"/>
      <c r="AU289" s="22"/>
      <c r="AV289" s="22"/>
      <c r="AW289" s="23"/>
      <c r="AX289" s="24">
        <f t="shared" si="4"/>
        <v>191782.18</v>
      </c>
      <c r="AY289" s="25">
        <v>165</v>
      </c>
      <c r="AZ289" s="26"/>
    </row>
    <row r="290" spans="1:52" s="3" customFormat="1" ht="24.75" customHeight="1" x14ac:dyDescent="0.2">
      <c r="A290" s="15">
        <v>300</v>
      </c>
      <c r="B290" s="2" t="s">
        <v>36</v>
      </c>
      <c r="C290" s="2" t="s">
        <v>37</v>
      </c>
      <c r="D290" s="2" t="s">
        <v>38</v>
      </c>
      <c r="E290" s="2" t="s">
        <v>43</v>
      </c>
      <c r="F290" s="2" t="s">
        <v>37</v>
      </c>
      <c r="G290" s="2" t="s">
        <v>182</v>
      </c>
      <c r="H290" s="2" t="s">
        <v>1331</v>
      </c>
      <c r="I290" s="2" t="s">
        <v>148</v>
      </c>
      <c r="J290" s="2" t="s">
        <v>47</v>
      </c>
      <c r="K290" s="29" t="s">
        <v>1329</v>
      </c>
      <c r="L290" s="29" t="s">
        <v>1332</v>
      </c>
      <c r="M290" s="2" t="s">
        <v>1333</v>
      </c>
      <c r="N290" s="33" t="s">
        <v>1312</v>
      </c>
      <c r="O290" s="16" t="s">
        <v>52</v>
      </c>
      <c r="P290" s="17" t="s">
        <v>1313</v>
      </c>
      <c r="Q290" s="18" t="s">
        <v>1314</v>
      </c>
      <c r="R290" s="19" t="s">
        <v>1315</v>
      </c>
      <c r="S290" s="2" t="s">
        <v>55</v>
      </c>
      <c r="T290" s="2" t="s">
        <v>56</v>
      </c>
      <c r="U290" s="37" t="s">
        <v>47</v>
      </c>
      <c r="V290" s="20"/>
      <c r="W290" s="27">
        <v>41640.25</v>
      </c>
      <c r="X290" s="2" t="s">
        <v>57</v>
      </c>
      <c r="Y290" s="21" t="s">
        <v>58</v>
      </c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>
        <v>260556.57</v>
      </c>
      <c r="AM290" s="22">
        <v>226</v>
      </c>
      <c r="AN290" s="22"/>
      <c r="AO290" s="22"/>
      <c r="AP290" s="22"/>
      <c r="AQ290" s="22"/>
      <c r="AR290" s="22"/>
      <c r="AS290" s="22"/>
      <c r="AT290" s="22"/>
      <c r="AU290" s="22"/>
      <c r="AV290" s="22"/>
      <c r="AW290" s="23"/>
      <c r="AX290" s="24">
        <f t="shared" si="4"/>
        <v>260556.57</v>
      </c>
      <c r="AY290" s="25">
        <v>226</v>
      </c>
      <c r="AZ290" s="26"/>
    </row>
    <row r="291" spans="1:52" s="3" customFormat="1" ht="24.75" customHeight="1" x14ac:dyDescent="0.2">
      <c r="A291" s="15">
        <v>301</v>
      </c>
      <c r="B291" s="2" t="s">
        <v>36</v>
      </c>
      <c r="C291" s="2" t="s">
        <v>37</v>
      </c>
      <c r="D291" s="2" t="s">
        <v>38</v>
      </c>
      <c r="E291" s="2" t="s">
        <v>43</v>
      </c>
      <c r="F291" s="2" t="s">
        <v>37</v>
      </c>
      <c r="G291" s="2" t="s">
        <v>182</v>
      </c>
      <c r="H291" s="2" t="s">
        <v>235</v>
      </c>
      <c r="I291" s="2" t="s">
        <v>358</v>
      </c>
      <c r="J291" s="2" t="s">
        <v>47</v>
      </c>
      <c r="K291" s="29" t="s">
        <v>145</v>
      </c>
      <c r="L291" s="29" t="s">
        <v>169</v>
      </c>
      <c r="M291" s="2" t="s">
        <v>1334</v>
      </c>
      <c r="N291" s="33" t="s">
        <v>1312</v>
      </c>
      <c r="O291" s="16" t="s">
        <v>52</v>
      </c>
      <c r="P291" s="17" t="s">
        <v>1313</v>
      </c>
      <c r="Q291" s="18" t="s">
        <v>1314</v>
      </c>
      <c r="R291" s="19" t="s">
        <v>1315</v>
      </c>
      <c r="S291" s="2" t="s">
        <v>55</v>
      </c>
      <c r="T291" s="2" t="s">
        <v>56</v>
      </c>
      <c r="U291" s="37" t="s">
        <v>47</v>
      </c>
      <c r="V291" s="20"/>
      <c r="W291" s="27">
        <v>41640.25</v>
      </c>
      <c r="X291" s="2" t="s">
        <v>57</v>
      </c>
      <c r="Y291" s="21" t="s">
        <v>58</v>
      </c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>
        <v>340006.03</v>
      </c>
      <c r="AM291" s="22">
        <v>291</v>
      </c>
      <c r="AN291" s="22"/>
      <c r="AO291" s="22"/>
      <c r="AP291" s="22"/>
      <c r="AQ291" s="22"/>
      <c r="AR291" s="22"/>
      <c r="AS291" s="22"/>
      <c r="AT291" s="22"/>
      <c r="AU291" s="22"/>
      <c r="AV291" s="22"/>
      <c r="AW291" s="23"/>
      <c r="AX291" s="24">
        <f t="shared" si="4"/>
        <v>340006.03</v>
      </c>
      <c r="AY291" s="25">
        <v>291</v>
      </c>
      <c r="AZ291" s="26"/>
    </row>
    <row r="292" spans="1:52" s="3" customFormat="1" ht="24.75" customHeight="1" x14ac:dyDescent="0.2">
      <c r="A292" s="15">
        <v>302</v>
      </c>
      <c r="B292" s="2" t="s">
        <v>36</v>
      </c>
      <c r="C292" s="2" t="s">
        <v>37</v>
      </c>
      <c r="D292" s="2" t="s">
        <v>38</v>
      </c>
      <c r="E292" s="2" t="s">
        <v>43</v>
      </c>
      <c r="F292" s="2" t="s">
        <v>37</v>
      </c>
      <c r="G292" s="2" t="s">
        <v>182</v>
      </c>
      <c r="H292" s="2" t="s">
        <v>1325</v>
      </c>
      <c r="I292" s="2" t="s">
        <v>401</v>
      </c>
      <c r="J292" s="2" t="s">
        <v>47</v>
      </c>
      <c r="K292" s="29" t="s">
        <v>1335</v>
      </c>
      <c r="L292" s="29" t="s">
        <v>220</v>
      </c>
      <c r="M292" s="2" t="s">
        <v>1336</v>
      </c>
      <c r="N292" s="33" t="s">
        <v>1312</v>
      </c>
      <c r="O292" s="16" t="s">
        <v>52</v>
      </c>
      <c r="P292" s="17" t="s">
        <v>1313</v>
      </c>
      <c r="Q292" s="18" t="s">
        <v>1314</v>
      </c>
      <c r="R292" s="19" t="s">
        <v>1315</v>
      </c>
      <c r="S292" s="2" t="s">
        <v>55</v>
      </c>
      <c r="T292" s="2" t="s">
        <v>56</v>
      </c>
      <c r="U292" s="37" t="s">
        <v>47</v>
      </c>
      <c r="V292" s="20"/>
      <c r="W292" s="27">
        <v>41640.25</v>
      </c>
      <c r="X292" s="2" t="s">
        <v>57</v>
      </c>
      <c r="Y292" s="21" t="s">
        <v>58</v>
      </c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>
        <v>446881.33999999997</v>
      </c>
      <c r="AM292" s="22">
        <v>382</v>
      </c>
      <c r="AN292" s="22"/>
      <c r="AO292" s="22"/>
      <c r="AP292" s="22"/>
      <c r="AQ292" s="22"/>
      <c r="AR292" s="22"/>
      <c r="AS292" s="22"/>
      <c r="AT292" s="22"/>
      <c r="AU292" s="22"/>
      <c r="AV292" s="22"/>
      <c r="AW292" s="23"/>
      <c r="AX292" s="24">
        <f t="shared" si="4"/>
        <v>446881.33999999997</v>
      </c>
      <c r="AY292" s="25">
        <v>382</v>
      </c>
      <c r="AZ292" s="26"/>
    </row>
    <row r="293" spans="1:52" s="3" customFormat="1" ht="24.75" customHeight="1" x14ac:dyDescent="0.2">
      <c r="A293" s="15">
        <v>303</v>
      </c>
      <c r="B293" s="2" t="s">
        <v>36</v>
      </c>
      <c r="C293" s="2" t="s">
        <v>37</v>
      </c>
      <c r="D293" s="2" t="s">
        <v>38</v>
      </c>
      <c r="E293" s="2" t="s">
        <v>43</v>
      </c>
      <c r="F293" s="2" t="s">
        <v>37</v>
      </c>
      <c r="G293" s="2" t="s">
        <v>182</v>
      </c>
      <c r="H293" s="2" t="s">
        <v>1337</v>
      </c>
      <c r="I293" s="2" t="s">
        <v>253</v>
      </c>
      <c r="J293" s="2" t="s">
        <v>47</v>
      </c>
      <c r="K293" s="29" t="s">
        <v>1338</v>
      </c>
      <c r="L293" s="29" t="s">
        <v>1339</v>
      </c>
      <c r="M293" s="2" t="s">
        <v>1340</v>
      </c>
      <c r="N293" s="33" t="s">
        <v>1312</v>
      </c>
      <c r="O293" s="16" t="s">
        <v>52</v>
      </c>
      <c r="P293" s="17" t="s">
        <v>1313</v>
      </c>
      <c r="Q293" s="18" t="s">
        <v>1314</v>
      </c>
      <c r="R293" s="19" t="s">
        <v>1315</v>
      </c>
      <c r="S293" s="2" t="s">
        <v>55</v>
      </c>
      <c r="T293" s="2" t="s">
        <v>56</v>
      </c>
      <c r="U293" s="37" t="s">
        <v>47</v>
      </c>
      <c r="V293" s="20"/>
      <c r="W293" s="27">
        <v>41640.25</v>
      </c>
      <c r="X293" s="2" t="s">
        <v>57</v>
      </c>
      <c r="Y293" s="21" t="s">
        <v>58</v>
      </c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>
        <v>452189.9</v>
      </c>
      <c r="AM293" s="22">
        <v>391</v>
      </c>
      <c r="AN293" s="22"/>
      <c r="AO293" s="22"/>
      <c r="AP293" s="22"/>
      <c r="AQ293" s="22"/>
      <c r="AR293" s="22"/>
      <c r="AS293" s="22"/>
      <c r="AT293" s="22"/>
      <c r="AU293" s="22"/>
      <c r="AV293" s="22"/>
      <c r="AW293" s="23"/>
      <c r="AX293" s="24">
        <f t="shared" si="4"/>
        <v>452189.9</v>
      </c>
      <c r="AY293" s="25">
        <v>391</v>
      </c>
      <c r="AZ293" s="26"/>
    </row>
    <row r="294" spans="1:52" s="3" customFormat="1" ht="24.75" customHeight="1" x14ac:dyDescent="0.2">
      <c r="A294" s="15">
        <v>304</v>
      </c>
      <c r="B294" s="2" t="s">
        <v>36</v>
      </c>
      <c r="C294" s="2" t="s">
        <v>37</v>
      </c>
      <c r="D294" s="2" t="s">
        <v>38</v>
      </c>
      <c r="E294" s="2" t="s">
        <v>43</v>
      </c>
      <c r="F294" s="2" t="s">
        <v>37</v>
      </c>
      <c r="G294" s="2" t="s">
        <v>182</v>
      </c>
      <c r="H294" s="2" t="s">
        <v>74</v>
      </c>
      <c r="I294" s="2" t="s">
        <v>308</v>
      </c>
      <c r="J294" s="2" t="s">
        <v>47</v>
      </c>
      <c r="K294" s="29" t="s">
        <v>1329</v>
      </c>
      <c r="L294" s="29" t="s">
        <v>85</v>
      </c>
      <c r="M294" s="2" t="s">
        <v>1341</v>
      </c>
      <c r="N294" s="33" t="s">
        <v>1312</v>
      </c>
      <c r="O294" s="16" t="s">
        <v>52</v>
      </c>
      <c r="P294" s="17" t="s">
        <v>1313</v>
      </c>
      <c r="Q294" s="18" t="s">
        <v>1314</v>
      </c>
      <c r="R294" s="19" t="s">
        <v>1315</v>
      </c>
      <c r="S294" s="2" t="s">
        <v>55</v>
      </c>
      <c r="T294" s="2" t="s">
        <v>56</v>
      </c>
      <c r="U294" s="37" t="s">
        <v>47</v>
      </c>
      <c r="V294" s="20"/>
      <c r="W294" s="27">
        <v>41640.25</v>
      </c>
      <c r="X294" s="2" t="s">
        <v>57</v>
      </c>
      <c r="Y294" s="21" t="s">
        <v>58</v>
      </c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>
        <v>243558.56</v>
      </c>
      <c r="AM294" s="22">
        <v>210</v>
      </c>
      <c r="AN294" s="22"/>
      <c r="AO294" s="22"/>
      <c r="AP294" s="22"/>
      <c r="AQ294" s="22"/>
      <c r="AR294" s="22"/>
      <c r="AS294" s="22"/>
      <c r="AT294" s="22"/>
      <c r="AU294" s="22"/>
      <c r="AV294" s="22"/>
      <c r="AW294" s="23"/>
      <c r="AX294" s="24">
        <f t="shared" si="4"/>
        <v>243558.56</v>
      </c>
      <c r="AY294" s="25">
        <v>210</v>
      </c>
      <c r="AZ294" s="26"/>
    </row>
    <row r="295" spans="1:52" s="3" customFormat="1" ht="24.75" customHeight="1" x14ac:dyDescent="0.2">
      <c r="A295" s="15">
        <v>305</v>
      </c>
      <c r="B295" s="2" t="s">
        <v>36</v>
      </c>
      <c r="C295" s="2" t="s">
        <v>37</v>
      </c>
      <c r="D295" s="2" t="s">
        <v>38</v>
      </c>
      <c r="E295" s="2" t="s">
        <v>43</v>
      </c>
      <c r="F295" s="2" t="s">
        <v>37</v>
      </c>
      <c r="G295" s="2" t="s">
        <v>213</v>
      </c>
      <c r="H295" s="2" t="s">
        <v>416</v>
      </c>
      <c r="I295" s="2" t="s">
        <v>66</v>
      </c>
      <c r="J295" s="2" t="s">
        <v>47</v>
      </c>
      <c r="K295" s="29" t="s">
        <v>145</v>
      </c>
      <c r="L295" s="29" t="s">
        <v>169</v>
      </c>
      <c r="M295" s="2" t="s">
        <v>1342</v>
      </c>
      <c r="N295" s="33" t="s">
        <v>1312</v>
      </c>
      <c r="O295" s="16" t="s">
        <v>52</v>
      </c>
      <c r="P295" s="17" t="s">
        <v>1313</v>
      </c>
      <c r="Q295" s="18" t="s">
        <v>1314</v>
      </c>
      <c r="R295" s="19" t="s">
        <v>1315</v>
      </c>
      <c r="S295" s="2" t="s">
        <v>55</v>
      </c>
      <c r="T295" s="2" t="s">
        <v>56</v>
      </c>
      <c r="U295" s="37" t="s">
        <v>47</v>
      </c>
      <c r="V295" s="20"/>
      <c r="W295" s="27">
        <v>41640.25</v>
      </c>
      <c r="X295" s="2" t="s">
        <v>57</v>
      </c>
      <c r="Y295" s="21" t="s">
        <v>58</v>
      </c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>
        <v>84815.81</v>
      </c>
      <c r="AM295" s="22">
        <v>72</v>
      </c>
      <c r="AN295" s="22"/>
      <c r="AO295" s="22"/>
      <c r="AP295" s="22"/>
      <c r="AQ295" s="22"/>
      <c r="AR295" s="22"/>
      <c r="AS295" s="22"/>
      <c r="AT295" s="22"/>
      <c r="AU295" s="22"/>
      <c r="AV295" s="22"/>
      <c r="AW295" s="23"/>
      <c r="AX295" s="24">
        <f t="shared" ref="AX295:AX358" si="5">Z295+AB295+AD295+AF295+AH295+AJ295+AL295+AN295+AP295+AR295+AT295+AV295</f>
        <v>84815.81</v>
      </c>
      <c r="AY295" s="25">
        <v>72</v>
      </c>
      <c r="AZ295" s="26"/>
    </row>
    <row r="296" spans="1:52" s="3" customFormat="1" ht="24.75" customHeight="1" x14ac:dyDescent="0.2">
      <c r="A296" s="15">
        <v>306</v>
      </c>
      <c r="B296" s="2" t="s">
        <v>36</v>
      </c>
      <c r="C296" s="2" t="s">
        <v>37</v>
      </c>
      <c r="D296" s="2" t="s">
        <v>38</v>
      </c>
      <c r="E296" s="2" t="s">
        <v>43</v>
      </c>
      <c r="F296" s="2" t="s">
        <v>37</v>
      </c>
      <c r="G296" s="2" t="s">
        <v>195</v>
      </c>
      <c r="H296" s="2" t="s">
        <v>377</v>
      </c>
      <c r="I296" s="2" t="s">
        <v>154</v>
      </c>
      <c r="J296" s="2" t="s">
        <v>47</v>
      </c>
      <c r="K296" s="29" t="s">
        <v>1338</v>
      </c>
      <c r="L296" s="29" t="s">
        <v>1343</v>
      </c>
      <c r="M296" s="2" t="s">
        <v>1344</v>
      </c>
      <c r="N296" s="33" t="s">
        <v>1312</v>
      </c>
      <c r="O296" s="16" t="s">
        <v>52</v>
      </c>
      <c r="P296" s="17" t="s">
        <v>1313</v>
      </c>
      <c r="Q296" s="18" t="s">
        <v>1314</v>
      </c>
      <c r="R296" s="19" t="s">
        <v>1315</v>
      </c>
      <c r="S296" s="2" t="s">
        <v>55</v>
      </c>
      <c r="T296" s="2" t="s">
        <v>56</v>
      </c>
      <c r="U296" s="37" t="s">
        <v>47</v>
      </c>
      <c r="V296" s="20"/>
      <c r="W296" s="27">
        <v>41640.25</v>
      </c>
      <c r="X296" s="2" t="s">
        <v>57</v>
      </c>
      <c r="Y296" s="21" t="s">
        <v>58</v>
      </c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>
        <v>121407.25</v>
      </c>
      <c r="AM296" s="22">
        <v>105</v>
      </c>
      <c r="AN296" s="22"/>
      <c r="AO296" s="22"/>
      <c r="AP296" s="22"/>
      <c r="AQ296" s="22"/>
      <c r="AR296" s="22"/>
      <c r="AS296" s="22"/>
      <c r="AT296" s="22"/>
      <c r="AU296" s="22"/>
      <c r="AV296" s="22"/>
      <c r="AW296" s="23"/>
      <c r="AX296" s="24">
        <f t="shared" si="5"/>
        <v>121407.25</v>
      </c>
      <c r="AY296" s="25">
        <v>105</v>
      </c>
      <c r="AZ296" s="26"/>
    </row>
    <row r="297" spans="1:52" s="3" customFormat="1" ht="24.75" customHeight="1" x14ac:dyDescent="0.2">
      <c r="A297" s="15">
        <v>307</v>
      </c>
      <c r="B297" s="2" t="s">
        <v>36</v>
      </c>
      <c r="C297" s="2" t="s">
        <v>37</v>
      </c>
      <c r="D297" s="2" t="s">
        <v>38</v>
      </c>
      <c r="E297" s="2" t="s">
        <v>43</v>
      </c>
      <c r="F297" s="2" t="s">
        <v>37</v>
      </c>
      <c r="G297" s="2" t="s">
        <v>195</v>
      </c>
      <c r="H297" s="2" t="s">
        <v>674</v>
      </c>
      <c r="I297" s="2" t="s">
        <v>270</v>
      </c>
      <c r="J297" s="2" t="s">
        <v>47</v>
      </c>
      <c r="K297" s="29" t="s">
        <v>145</v>
      </c>
      <c r="L297" s="29" t="s">
        <v>1345</v>
      </c>
      <c r="M297" s="2" t="s">
        <v>1346</v>
      </c>
      <c r="N297" s="33" t="s">
        <v>1312</v>
      </c>
      <c r="O297" s="16" t="s">
        <v>52</v>
      </c>
      <c r="P297" s="17" t="s">
        <v>1313</v>
      </c>
      <c r="Q297" s="18" t="s">
        <v>1314</v>
      </c>
      <c r="R297" s="19" t="s">
        <v>1315</v>
      </c>
      <c r="S297" s="2" t="s">
        <v>55</v>
      </c>
      <c r="T297" s="2" t="s">
        <v>56</v>
      </c>
      <c r="U297" s="37" t="s">
        <v>47</v>
      </c>
      <c r="V297" s="20"/>
      <c r="W297" s="27">
        <v>41640.25</v>
      </c>
      <c r="X297" s="2" t="s">
        <v>57</v>
      </c>
      <c r="Y297" s="21" t="s">
        <v>58</v>
      </c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>
        <v>211739.63</v>
      </c>
      <c r="AM297" s="22">
        <v>180</v>
      </c>
      <c r="AN297" s="22"/>
      <c r="AO297" s="22"/>
      <c r="AP297" s="22"/>
      <c r="AQ297" s="22"/>
      <c r="AR297" s="22"/>
      <c r="AS297" s="22"/>
      <c r="AT297" s="22"/>
      <c r="AU297" s="22"/>
      <c r="AV297" s="22"/>
      <c r="AW297" s="23"/>
      <c r="AX297" s="24">
        <f t="shared" si="5"/>
        <v>211739.63</v>
      </c>
      <c r="AY297" s="25">
        <v>180</v>
      </c>
      <c r="AZ297" s="26"/>
    </row>
    <row r="298" spans="1:52" s="3" customFormat="1" ht="24.75" customHeight="1" x14ac:dyDescent="0.2">
      <c r="A298" s="15">
        <v>308</v>
      </c>
      <c r="B298" s="2" t="s">
        <v>36</v>
      </c>
      <c r="C298" s="2" t="s">
        <v>37</v>
      </c>
      <c r="D298" s="2" t="s">
        <v>38</v>
      </c>
      <c r="E298" s="2" t="s">
        <v>43</v>
      </c>
      <c r="F298" s="2" t="s">
        <v>37</v>
      </c>
      <c r="G298" s="2" t="s">
        <v>195</v>
      </c>
      <c r="H298" s="2" t="s">
        <v>150</v>
      </c>
      <c r="I298" s="2" t="s">
        <v>148</v>
      </c>
      <c r="J298" s="2" t="s">
        <v>47</v>
      </c>
      <c r="K298" s="29" t="s">
        <v>145</v>
      </c>
      <c r="L298" s="29" t="s">
        <v>1347</v>
      </c>
      <c r="M298" s="2" t="s">
        <v>1348</v>
      </c>
      <c r="N298" s="33" t="s">
        <v>1312</v>
      </c>
      <c r="O298" s="16" t="s">
        <v>52</v>
      </c>
      <c r="P298" s="17" t="s">
        <v>1313</v>
      </c>
      <c r="Q298" s="18" t="s">
        <v>1314</v>
      </c>
      <c r="R298" s="19" t="s">
        <v>1315</v>
      </c>
      <c r="S298" s="2" t="s">
        <v>55</v>
      </c>
      <c r="T298" s="2" t="s">
        <v>56</v>
      </c>
      <c r="U298" s="37" t="s">
        <v>47</v>
      </c>
      <c r="V298" s="20"/>
      <c r="W298" s="27">
        <v>41640.25</v>
      </c>
      <c r="X298" s="2" t="s">
        <v>57</v>
      </c>
      <c r="Y298" s="21" t="s">
        <v>58</v>
      </c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>
        <v>207237.36000000002</v>
      </c>
      <c r="AM298" s="22">
        <v>177</v>
      </c>
      <c r="AN298" s="22"/>
      <c r="AO298" s="22"/>
      <c r="AP298" s="22"/>
      <c r="AQ298" s="22"/>
      <c r="AR298" s="22"/>
      <c r="AS298" s="22"/>
      <c r="AT298" s="22"/>
      <c r="AU298" s="22"/>
      <c r="AV298" s="22"/>
      <c r="AW298" s="23"/>
      <c r="AX298" s="24">
        <f t="shared" si="5"/>
        <v>207237.36000000002</v>
      </c>
      <c r="AY298" s="25">
        <v>177</v>
      </c>
      <c r="AZ298" s="26"/>
    </row>
    <row r="299" spans="1:52" s="3" customFormat="1" ht="24.75" customHeight="1" x14ac:dyDescent="0.2">
      <c r="A299" s="15">
        <v>309</v>
      </c>
      <c r="B299" s="2" t="s">
        <v>36</v>
      </c>
      <c r="C299" s="2" t="s">
        <v>37</v>
      </c>
      <c r="D299" s="2" t="s">
        <v>38</v>
      </c>
      <c r="E299" s="2" t="s">
        <v>43</v>
      </c>
      <c r="F299" s="2" t="s">
        <v>37</v>
      </c>
      <c r="G299" s="2" t="s">
        <v>519</v>
      </c>
      <c r="H299" s="2" t="s">
        <v>45</v>
      </c>
      <c r="I299" s="2" t="s">
        <v>112</v>
      </c>
      <c r="J299" s="2" t="s">
        <v>47</v>
      </c>
      <c r="K299" s="29" t="s">
        <v>1329</v>
      </c>
      <c r="L299" s="29" t="s">
        <v>228</v>
      </c>
      <c r="M299" s="2" t="s">
        <v>1349</v>
      </c>
      <c r="N299" s="33" t="s">
        <v>1312</v>
      </c>
      <c r="O299" s="16" t="s">
        <v>52</v>
      </c>
      <c r="P299" s="17" t="s">
        <v>1313</v>
      </c>
      <c r="Q299" s="18" t="s">
        <v>1314</v>
      </c>
      <c r="R299" s="19" t="s">
        <v>1315</v>
      </c>
      <c r="S299" s="2" t="s">
        <v>55</v>
      </c>
      <c r="T299" s="2" t="s">
        <v>56</v>
      </c>
      <c r="U299" s="37" t="s">
        <v>47</v>
      </c>
      <c r="V299" s="20"/>
      <c r="W299" s="27">
        <v>41640.25</v>
      </c>
      <c r="X299" s="2" t="s">
        <v>57</v>
      </c>
      <c r="Y299" s="21" t="s">
        <v>58</v>
      </c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>
        <v>102561.61</v>
      </c>
      <c r="AM299" s="22">
        <v>88</v>
      </c>
      <c r="AN299" s="22"/>
      <c r="AO299" s="22"/>
      <c r="AP299" s="22"/>
      <c r="AQ299" s="22"/>
      <c r="AR299" s="22"/>
      <c r="AS299" s="22"/>
      <c r="AT299" s="22"/>
      <c r="AU299" s="22"/>
      <c r="AV299" s="22"/>
      <c r="AW299" s="23"/>
      <c r="AX299" s="24">
        <f t="shared" si="5"/>
        <v>102561.61</v>
      </c>
      <c r="AY299" s="25">
        <v>88</v>
      </c>
      <c r="AZ299" s="26"/>
    </row>
    <row r="300" spans="1:52" s="3" customFormat="1" ht="24.75" customHeight="1" x14ac:dyDescent="0.2">
      <c r="A300" s="15">
        <v>310</v>
      </c>
      <c r="B300" s="2" t="s">
        <v>36</v>
      </c>
      <c r="C300" s="2" t="s">
        <v>37</v>
      </c>
      <c r="D300" s="2" t="s">
        <v>38</v>
      </c>
      <c r="E300" s="2" t="s">
        <v>43</v>
      </c>
      <c r="F300" s="2" t="s">
        <v>37</v>
      </c>
      <c r="G300" s="2" t="s">
        <v>361</v>
      </c>
      <c r="H300" s="2" t="s">
        <v>463</v>
      </c>
      <c r="I300" s="2" t="s">
        <v>409</v>
      </c>
      <c r="J300" s="2" t="s">
        <v>47</v>
      </c>
      <c r="K300" s="29" t="s">
        <v>145</v>
      </c>
      <c r="L300" s="29" t="s">
        <v>1350</v>
      </c>
      <c r="M300" s="2" t="s">
        <v>1351</v>
      </c>
      <c r="N300" s="33" t="s">
        <v>1312</v>
      </c>
      <c r="O300" s="16" t="s">
        <v>52</v>
      </c>
      <c r="P300" s="17" t="s">
        <v>1313</v>
      </c>
      <c r="Q300" s="18" t="s">
        <v>1314</v>
      </c>
      <c r="R300" s="19" t="s">
        <v>1315</v>
      </c>
      <c r="S300" s="2" t="s">
        <v>55</v>
      </c>
      <c r="T300" s="2" t="s">
        <v>56</v>
      </c>
      <c r="U300" s="37" t="s">
        <v>47</v>
      </c>
      <c r="V300" s="20"/>
      <c r="W300" s="27">
        <v>41640.25</v>
      </c>
      <c r="X300" s="2" t="s">
        <v>57</v>
      </c>
      <c r="Y300" s="21" t="s">
        <v>58</v>
      </c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>
        <v>289956.90000000002</v>
      </c>
      <c r="AM300" s="22">
        <v>249</v>
      </c>
      <c r="AN300" s="22"/>
      <c r="AO300" s="22"/>
      <c r="AP300" s="22"/>
      <c r="AQ300" s="22"/>
      <c r="AR300" s="22"/>
      <c r="AS300" s="22"/>
      <c r="AT300" s="22"/>
      <c r="AU300" s="22"/>
      <c r="AV300" s="22"/>
      <c r="AW300" s="23"/>
      <c r="AX300" s="24">
        <f t="shared" si="5"/>
        <v>289956.90000000002</v>
      </c>
      <c r="AY300" s="25">
        <v>249</v>
      </c>
      <c r="AZ300" s="26"/>
    </row>
    <row r="301" spans="1:52" s="3" customFormat="1" ht="24.75" customHeight="1" x14ac:dyDescent="0.2">
      <c r="A301" s="15">
        <v>311</v>
      </c>
      <c r="B301" s="2" t="s">
        <v>36</v>
      </c>
      <c r="C301" s="2" t="s">
        <v>37</v>
      </c>
      <c r="D301" s="2" t="s">
        <v>38</v>
      </c>
      <c r="E301" s="2" t="s">
        <v>43</v>
      </c>
      <c r="F301" s="2" t="s">
        <v>37</v>
      </c>
      <c r="G301" s="2" t="s">
        <v>361</v>
      </c>
      <c r="H301" s="2" t="s">
        <v>934</v>
      </c>
      <c r="I301" s="2" t="s">
        <v>95</v>
      </c>
      <c r="J301" s="2" t="s">
        <v>47</v>
      </c>
      <c r="K301" s="29" t="s">
        <v>145</v>
      </c>
      <c r="L301" s="29" t="s">
        <v>1345</v>
      </c>
      <c r="M301" s="2" t="s">
        <v>1352</v>
      </c>
      <c r="N301" s="33" t="s">
        <v>1312</v>
      </c>
      <c r="O301" s="16" t="s">
        <v>52</v>
      </c>
      <c r="P301" s="17" t="s">
        <v>1313</v>
      </c>
      <c r="Q301" s="18" t="s">
        <v>1314</v>
      </c>
      <c r="R301" s="19" t="s">
        <v>1315</v>
      </c>
      <c r="S301" s="2" t="s">
        <v>55</v>
      </c>
      <c r="T301" s="2" t="s">
        <v>56</v>
      </c>
      <c r="U301" s="37" t="s">
        <v>47</v>
      </c>
      <c r="V301" s="20"/>
      <c r="W301" s="27">
        <v>41640.25</v>
      </c>
      <c r="X301" s="2" t="s">
        <v>57</v>
      </c>
      <c r="Y301" s="21" t="s">
        <v>58</v>
      </c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>
        <v>222260.57</v>
      </c>
      <c r="AM301" s="22">
        <v>191</v>
      </c>
      <c r="AN301" s="22"/>
      <c r="AO301" s="22"/>
      <c r="AP301" s="22"/>
      <c r="AQ301" s="22"/>
      <c r="AR301" s="22"/>
      <c r="AS301" s="22"/>
      <c r="AT301" s="22"/>
      <c r="AU301" s="22"/>
      <c r="AV301" s="22"/>
      <c r="AW301" s="23"/>
      <c r="AX301" s="24">
        <f t="shared" si="5"/>
        <v>222260.57</v>
      </c>
      <c r="AY301" s="25">
        <v>191</v>
      </c>
      <c r="AZ301" s="26"/>
    </row>
    <row r="302" spans="1:52" s="3" customFormat="1" ht="24.75" customHeight="1" x14ac:dyDescent="0.2">
      <c r="A302" s="15">
        <v>312</v>
      </c>
      <c r="B302" s="2" t="s">
        <v>36</v>
      </c>
      <c r="C302" s="2" t="s">
        <v>37</v>
      </c>
      <c r="D302" s="2" t="s">
        <v>38</v>
      </c>
      <c r="E302" s="2" t="s">
        <v>43</v>
      </c>
      <c r="F302" s="2" t="s">
        <v>37</v>
      </c>
      <c r="G302" s="2" t="s">
        <v>650</v>
      </c>
      <c r="H302" s="2" t="s">
        <v>119</v>
      </c>
      <c r="I302" s="2" t="s">
        <v>611</v>
      </c>
      <c r="J302" s="2" t="s">
        <v>47</v>
      </c>
      <c r="K302" s="29" t="s">
        <v>145</v>
      </c>
      <c r="L302" s="29" t="s">
        <v>1345</v>
      </c>
      <c r="M302" s="2" t="s">
        <v>1353</v>
      </c>
      <c r="N302" s="33" t="s">
        <v>1312</v>
      </c>
      <c r="O302" s="16" t="s">
        <v>52</v>
      </c>
      <c r="P302" s="17" t="s">
        <v>1313</v>
      </c>
      <c r="Q302" s="18" t="s">
        <v>1314</v>
      </c>
      <c r="R302" s="19" t="s">
        <v>1315</v>
      </c>
      <c r="S302" s="2" t="s">
        <v>55</v>
      </c>
      <c r="T302" s="2" t="s">
        <v>56</v>
      </c>
      <c r="U302" s="37" t="s">
        <v>47</v>
      </c>
      <c r="V302" s="20"/>
      <c r="W302" s="27">
        <v>41640.25</v>
      </c>
      <c r="X302" s="2" t="s">
        <v>57</v>
      </c>
      <c r="Y302" s="21" t="s">
        <v>58</v>
      </c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>
        <v>184957.69999999998</v>
      </c>
      <c r="AM302" s="22">
        <v>158</v>
      </c>
      <c r="AN302" s="22"/>
      <c r="AO302" s="22"/>
      <c r="AP302" s="22"/>
      <c r="AQ302" s="22"/>
      <c r="AR302" s="22"/>
      <c r="AS302" s="22"/>
      <c r="AT302" s="22"/>
      <c r="AU302" s="22"/>
      <c r="AV302" s="22"/>
      <c r="AW302" s="23"/>
      <c r="AX302" s="24">
        <f t="shared" si="5"/>
        <v>184957.69999999998</v>
      </c>
      <c r="AY302" s="25">
        <v>158</v>
      </c>
      <c r="AZ302" s="26"/>
    </row>
    <row r="303" spans="1:52" s="3" customFormat="1" ht="24.75" customHeight="1" x14ac:dyDescent="0.2">
      <c r="A303" s="15">
        <v>313</v>
      </c>
      <c r="B303" s="2" t="s">
        <v>36</v>
      </c>
      <c r="C303" s="2" t="s">
        <v>37</v>
      </c>
      <c r="D303" s="2" t="s">
        <v>38</v>
      </c>
      <c r="E303" s="2" t="s">
        <v>43</v>
      </c>
      <c r="F303" s="2" t="s">
        <v>37</v>
      </c>
      <c r="G303" s="2" t="s">
        <v>689</v>
      </c>
      <c r="H303" s="2" t="s">
        <v>239</v>
      </c>
      <c r="I303" s="2" t="s">
        <v>133</v>
      </c>
      <c r="J303" s="2" t="s">
        <v>47</v>
      </c>
      <c r="K303" s="29" t="s">
        <v>1329</v>
      </c>
      <c r="L303" s="29" t="s">
        <v>1354</v>
      </c>
      <c r="M303" s="2" t="s">
        <v>1355</v>
      </c>
      <c r="N303" s="33" t="s">
        <v>1312</v>
      </c>
      <c r="O303" s="16" t="s">
        <v>52</v>
      </c>
      <c r="P303" s="17" t="s">
        <v>1313</v>
      </c>
      <c r="Q303" s="18" t="s">
        <v>1314</v>
      </c>
      <c r="R303" s="19" t="s">
        <v>1315</v>
      </c>
      <c r="S303" s="2" t="s">
        <v>55</v>
      </c>
      <c r="T303" s="2" t="s">
        <v>56</v>
      </c>
      <c r="U303" s="37" t="s">
        <v>47</v>
      </c>
      <c r="V303" s="20"/>
      <c r="W303" s="27">
        <v>41640.25</v>
      </c>
      <c r="X303" s="2" t="s">
        <v>57</v>
      </c>
      <c r="Y303" s="21" t="s">
        <v>58</v>
      </c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>
        <v>137220.54999999999</v>
      </c>
      <c r="AM303" s="22">
        <v>118</v>
      </c>
      <c r="AN303" s="22"/>
      <c r="AO303" s="22"/>
      <c r="AP303" s="22"/>
      <c r="AQ303" s="22"/>
      <c r="AR303" s="22"/>
      <c r="AS303" s="22"/>
      <c r="AT303" s="22"/>
      <c r="AU303" s="22"/>
      <c r="AV303" s="22"/>
      <c r="AW303" s="23"/>
      <c r="AX303" s="24">
        <f t="shared" si="5"/>
        <v>137220.54999999999</v>
      </c>
      <c r="AY303" s="25">
        <v>118</v>
      </c>
      <c r="AZ303" s="26"/>
    </row>
    <row r="304" spans="1:52" s="3" customFormat="1" ht="24.75" customHeight="1" x14ac:dyDescent="0.2">
      <c r="A304" s="15">
        <v>314</v>
      </c>
      <c r="B304" s="2" t="s">
        <v>36</v>
      </c>
      <c r="C304" s="2" t="s">
        <v>37</v>
      </c>
      <c r="D304" s="2" t="s">
        <v>38</v>
      </c>
      <c r="E304" s="2" t="s">
        <v>43</v>
      </c>
      <c r="F304" s="2" t="s">
        <v>37</v>
      </c>
      <c r="G304" s="2" t="s">
        <v>69</v>
      </c>
      <c r="H304" s="2" t="s">
        <v>377</v>
      </c>
      <c r="I304" s="2" t="s">
        <v>148</v>
      </c>
      <c r="J304" s="2" t="s">
        <v>47</v>
      </c>
      <c r="K304" s="29" t="s">
        <v>1338</v>
      </c>
      <c r="L304" s="29" t="s">
        <v>1356</v>
      </c>
      <c r="M304" s="2" t="s">
        <v>1357</v>
      </c>
      <c r="N304" s="33" t="s">
        <v>1312</v>
      </c>
      <c r="O304" s="16" t="s">
        <v>52</v>
      </c>
      <c r="P304" s="17" t="s">
        <v>1313</v>
      </c>
      <c r="Q304" s="18" t="s">
        <v>1314</v>
      </c>
      <c r="R304" s="19" t="s">
        <v>1315</v>
      </c>
      <c r="S304" s="2" t="s">
        <v>55</v>
      </c>
      <c r="T304" s="2" t="s">
        <v>56</v>
      </c>
      <c r="U304" s="37" t="s">
        <v>47</v>
      </c>
      <c r="V304" s="20"/>
      <c r="W304" s="27">
        <v>41640.25</v>
      </c>
      <c r="X304" s="2" t="s">
        <v>57</v>
      </c>
      <c r="Y304" s="21" t="s">
        <v>58</v>
      </c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>
        <v>181963.76</v>
      </c>
      <c r="AM304" s="22">
        <v>156</v>
      </c>
      <c r="AN304" s="22"/>
      <c r="AO304" s="22"/>
      <c r="AP304" s="22"/>
      <c r="AQ304" s="22"/>
      <c r="AR304" s="22"/>
      <c r="AS304" s="22"/>
      <c r="AT304" s="22"/>
      <c r="AU304" s="22"/>
      <c r="AV304" s="22"/>
      <c r="AW304" s="23"/>
      <c r="AX304" s="24">
        <f t="shared" si="5"/>
        <v>181963.76</v>
      </c>
      <c r="AY304" s="25">
        <v>156</v>
      </c>
      <c r="AZ304" s="26"/>
    </row>
    <row r="305" spans="1:52" s="3" customFormat="1" ht="24.75" customHeight="1" x14ac:dyDescent="0.2">
      <c r="A305" s="15">
        <v>315</v>
      </c>
      <c r="B305" s="2" t="s">
        <v>36</v>
      </c>
      <c r="C305" s="2" t="s">
        <v>37</v>
      </c>
      <c r="D305" s="2" t="s">
        <v>38</v>
      </c>
      <c r="E305" s="2" t="s">
        <v>43</v>
      </c>
      <c r="F305" s="2" t="s">
        <v>37</v>
      </c>
      <c r="G305" s="2" t="s">
        <v>69</v>
      </c>
      <c r="H305" s="2" t="s">
        <v>45</v>
      </c>
      <c r="I305" s="2" t="s">
        <v>144</v>
      </c>
      <c r="J305" s="2" t="s">
        <v>47</v>
      </c>
      <c r="K305" s="29" t="s">
        <v>1338</v>
      </c>
      <c r="L305" s="29" t="s">
        <v>1356</v>
      </c>
      <c r="M305" s="2" t="s">
        <v>1358</v>
      </c>
      <c r="N305" s="33" t="s">
        <v>1312</v>
      </c>
      <c r="O305" s="16" t="s">
        <v>52</v>
      </c>
      <c r="P305" s="17" t="s">
        <v>1313</v>
      </c>
      <c r="Q305" s="18" t="s">
        <v>1314</v>
      </c>
      <c r="R305" s="19" t="s">
        <v>1315</v>
      </c>
      <c r="S305" s="2" t="s">
        <v>55</v>
      </c>
      <c r="T305" s="2" t="s">
        <v>56</v>
      </c>
      <c r="U305" s="37" t="s">
        <v>47</v>
      </c>
      <c r="V305" s="20"/>
      <c r="W305" s="27">
        <v>41640.25</v>
      </c>
      <c r="X305" s="2" t="s">
        <v>57</v>
      </c>
      <c r="Y305" s="21" t="s">
        <v>58</v>
      </c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>
        <v>228245.66999999998</v>
      </c>
      <c r="AM305" s="22">
        <v>197</v>
      </c>
      <c r="AN305" s="22"/>
      <c r="AO305" s="22"/>
      <c r="AP305" s="22"/>
      <c r="AQ305" s="22"/>
      <c r="AR305" s="22"/>
      <c r="AS305" s="22"/>
      <c r="AT305" s="22"/>
      <c r="AU305" s="22"/>
      <c r="AV305" s="22"/>
      <c r="AW305" s="23"/>
      <c r="AX305" s="24">
        <f t="shared" si="5"/>
        <v>228245.66999999998</v>
      </c>
      <c r="AY305" s="25">
        <v>197</v>
      </c>
      <c r="AZ305" s="26"/>
    </row>
    <row r="306" spans="1:52" s="3" customFormat="1" ht="24.75" customHeight="1" x14ac:dyDescent="0.2">
      <c r="A306" s="15">
        <v>316</v>
      </c>
      <c r="B306" s="2" t="s">
        <v>36</v>
      </c>
      <c r="C306" s="2" t="s">
        <v>37</v>
      </c>
      <c r="D306" s="2" t="s">
        <v>38</v>
      </c>
      <c r="E306" s="2" t="s">
        <v>43</v>
      </c>
      <c r="F306" s="2" t="s">
        <v>37</v>
      </c>
      <c r="G306" s="2" t="s">
        <v>69</v>
      </c>
      <c r="H306" s="2" t="s">
        <v>99</v>
      </c>
      <c r="I306" s="2" t="s">
        <v>124</v>
      </c>
      <c r="J306" s="2" t="s">
        <v>47</v>
      </c>
      <c r="K306" s="29" t="s">
        <v>145</v>
      </c>
      <c r="L306" s="29" t="s">
        <v>1323</v>
      </c>
      <c r="M306" s="2" t="s">
        <v>1324</v>
      </c>
      <c r="N306" s="33" t="s">
        <v>1312</v>
      </c>
      <c r="O306" s="16" t="s">
        <v>52</v>
      </c>
      <c r="P306" s="17" t="s">
        <v>1313</v>
      </c>
      <c r="Q306" s="18" t="s">
        <v>1314</v>
      </c>
      <c r="R306" s="19" t="s">
        <v>1315</v>
      </c>
      <c r="S306" s="2" t="s">
        <v>55</v>
      </c>
      <c r="T306" s="2" t="s">
        <v>56</v>
      </c>
      <c r="U306" s="37" t="s">
        <v>47</v>
      </c>
      <c r="V306" s="20"/>
      <c r="W306" s="27">
        <v>41640.25</v>
      </c>
      <c r="X306" s="2" t="s">
        <v>57</v>
      </c>
      <c r="Y306" s="21" t="s">
        <v>68</v>
      </c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>
        <v>253.67000000000002</v>
      </c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3"/>
      <c r="AX306" s="24">
        <f t="shared" si="5"/>
        <v>253.67000000000002</v>
      </c>
      <c r="AY306" s="25"/>
      <c r="AZ306" s="26"/>
    </row>
    <row r="307" spans="1:52" s="3" customFormat="1" ht="24.75" customHeight="1" x14ac:dyDescent="0.2">
      <c r="A307" s="15">
        <v>317</v>
      </c>
      <c r="B307" s="2" t="s">
        <v>36</v>
      </c>
      <c r="C307" s="2" t="s">
        <v>37</v>
      </c>
      <c r="D307" s="2" t="s">
        <v>38</v>
      </c>
      <c r="E307" s="2" t="s">
        <v>43</v>
      </c>
      <c r="F307" s="2" t="s">
        <v>37</v>
      </c>
      <c r="G307" s="2" t="s">
        <v>372</v>
      </c>
      <c r="H307" s="2" t="s">
        <v>119</v>
      </c>
      <c r="I307" s="2" t="s">
        <v>292</v>
      </c>
      <c r="J307" s="2" t="s">
        <v>47</v>
      </c>
      <c r="K307" s="29" t="s">
        <v>145</v>
      </c>
      <c r="L307" s="29" t="s">
        <v>1323</v>
      </c>
      <c r="M307" s="2" t="s">
        <v>1359</v>
      </c>
      <c r="N307" s="33" t="s">
        <v>1312</v>
      </c>
      <c r="O307" s="16" t="s">
        <v>52</v>
      </c>
      <c r="P307" s="17" t="s">
        <v>1313</v>
      </c>
      <c r="Q307" s="18" t="s">
        <v>1314</v>
      </c>
      <c r="R307" s="19" t="s">
        <v>1315</v>
      </c>
      <c r="S307" s="2" t="s">
        <v>55</v>
      </c>
      <c r="T307" s="2" t="s">
        <v>56</v>
      </c>
      <c r="U307" s="37" t="s">
        <v>47</v>
      </c>
      <c r="V307" s="20"/>
      <c r="W307" s="27">
        <v>41640.25</v>
      </c>
      <c r="X307" s="2" t="s">
        <v>57</v>
      </c>
      <c r="Y307" s="21" t="s">
        <v>58</v>
      </c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>
        <v>123097.31000000001</v>
      </c>
      <c r="AM307" s="22">
        <v>105</v>
      </c>
      <c r="AN307" s="22"/>
      <c r="AO307" s="22"/>
      <c r="AP307" s="22"/>
      <c r="AQ307" s="22"/>
      <c r="AR307" s="22"/>
      <c r="AS307" s="22"/>
      <c r="AT307" s="22"/>
      <c r="AU307" s="22"/>
      <c r="AV307" s="22"/>
      <c r="AW307" s="23"/>
      <c r="AX307" s="24">
        <f t="shared" si="5"/>
        <v>123097.31000000001</v>
      </c>
      <c r="AY307" s="25">
        <v>105</v>
      </c>
      <c r="AZ307" s="26"/>
    </row>
    <row r="308" spans="1:52" s="3" customFormat="1" ht="24.75" customHeight="1" x14ac:dyDescent="0.2">
      <c r="A308" s="15">
        <v>318</v>
      </c>
      <c r="B308" s="2" t="s">
        <v>36</v>
      </c>
      <c r="C308" s="2" t="s">
        <v>37</v>
      </c>
      <c r="D308" s="2" t="s">
        <v>38</v>
      </c>
      <c r="E308" s="2" t="s">
        <v>43</v>
      </c>
      <c r="F308" s="2" t="s">
        <v>37</v>
      </c>
      <c r="G308" s="2" t="s">
        <v>341</v>
      </c>
      <c r="H308" s="2" t="s">
        <v>1154</v>
      </c>
      <c r="I308" s="2" t="s">
        <v>66</v>
      </c>
      <c r="J308" s="2" t="s">
        <v>47</v>
      </c>
      <c r="K308" s="29" t="s">
        <v>1309</v>
      </c>
      <c r="L308" s="29" t="s">
        <v>1310</v>
      </c>
      <c r="M308" s="2" t="s">
        <v>1360</v>
      </c>
      <c r="N308" s="33" t="s">
        <v>1312</v>
      </c>
      <c r="O308" s="16" t="s">
        <v>52</v>
      </c>
      <c r="P308" s="17" t="s">
        <v>1313</v>
      </c>
      <c r="Q308" s="18" t="s">
        <v>1314</v>
      </c>
      <c r="R308" s="19" t="s">
        <v>1315</v>
      </c>
      <c r="S308" s="2" t="s">
        <v>55</v>
      </c>
      <c r="T308" s="2" t="s">
        <v>56</v>
      </c>
      <c r="U308" s="37" t="s">
        <v>47</v>
      </c>
      <c r="V308" s="20"/>
      <c r="W308" s="27">
        <v>41640.25</v>
      </c>
      <c r="X308" s="2" t="s">
        <v>57</v>
      </c>
      <c r="Y308" s="21" t="s">
        <v>58</v>
      </c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>
        <v>110689.05</v>
      </c>
      <c r="AM308" s="22">
        <v>95</v>
      </c>
      <c r="AN308" s="22"/>
      <c r="AO308" s="22"/>
      <c r="AP308" s="22"/>
      <c r="AQ308" s="22"/>
      <c r="AR308" s="22"/>
      <c r="AS308" s="22"/>
      <c r="AT308" s="22"/>
      <c r="AU308" s="22"/>
      <c r="AV308" s="22"/>
      <c r="AW308" s="23"/>
      <c r="AX308" s="24">
        <f t="shared" si="5"/>
        <v>110689.05</v>
      </c>
      <c r="AY308" s="25">
        <v>95</v>
      </c>
      <c r="AZ308" s="26"/>
    </row>
    <row r="309" spans="1:52" s="3" customFormat="1" ht="24.75" customHeight="1" x14ac:dyDescent="0.2">
      <c r="A309" s="15">
        <v>319</v>
      </c>
      <c r="B309" s="2" t="s">
        <v>36</v>
      </c>
      <c r="C309" s="2" t="s">
        <v>37</v>
      </c>
      <c r="D309" s="2" t="s">
        <v>38</v>
      </c>
      <c r="E309" s="2" t="s">
        <v>43</v>
      </c>
      <c r="F309" s="2" t="s">
        <v>37</v>
      </c>
      <c r="G309" s="2" t="s">
        <v>341</v>
      </c>
      <c r="H309" s="2" t="s">
        <v>153</v>
      </c>
      <c r="I309" s="2" t="s">
        <v>75</v>
      </c>
      <c r="J309" s="2" t="s">
        <v>47</v>
      </c>
      <c r="K309" s="29" t="s">
        <v>1309</v>
      </c>
      <c r="L309" s="29" t="s">
        <v>1310</v>
      </c>
      <c r="M309" s="2" t="s">
        <v>1361</v>
      </c>
      <c r="N309" s="33" t="s">
        <v>1312</v>
      </c>
      <c r="O309" s="16" t="s">
        <v>52</v>
      </c>
      <c r="P309" s="17" t="s">
        <v>1313</v>
      </c>
      <c r="Q309" s="18" t="s">
        <v>1314</v>
      </c>
      <c r="R309" s="19" t="s">
        <v>1315</v>
      </c>
      <c r="S309" s="2" t="s">
        <v>55</v>
      </c>
      <c r="T309" s="2" t="s">
        <v>56</v>
      </c>
      <c r="U309" s="37" t="s">
        <v>47</v>
      </c>
      <c r="V309" s="20"/>
      <c r="W309" s="27">
        <v>41640.25</v>
      </c>
      <c r="X309" s="2" t="s">
        <v>57</v>
      </c>
      <c r="Y309" s="21" t="s">
        <v>58</v>
      </c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>
        <v>218057</v>
      </c>
      <c r="AM309" s="22">
        <v>187</v>
      </c>
      <c r="AN309" s="22"/>
      <c r="AO309" s="22"/>
      <c r="AP309" s="22"/>
      <c r="AQ309" s="22"/>
      <c r="AR309" s="22"/>
      <c r="AS309" s="22"/>
      <c r="AT309" s="22"/>
      <c r="AU309" s="22"/>
      <c r="AV309" s="22"/>
      <c r="AW309" s="23"/>
      <c r="AX309" s="24">
        <f t="shared" si="5"/>
        <v>218057</v>
      </c>
      <c r="AY309" s="25">
        <v>187</v>
      </c>
      <c r="AZ309" s="26"/>
    </row>
    <row r="310" spans="1:52" s="3" customFormat="1" ht="24.75" customHeight="1" x14ac:dyDescent="0.2">
      <c r="A310" s="15">
        <v>320</v>
      </c>
      <c r="B310" s="2" t="s">
        <v>36</v>
      </c>
      <c r="C310" s="2" t="s">
        <v>37</v>
      </c>
      <c r="D310" s="2" t="s">
        <v>38</v>
      </c>
      <c r="E310" s="2" t="s">
        <v>43</v>
      </c>
      <c r="F310" s="2" t="s">
        <v>37</v>
      </c>
      <c r="G310" s="2" t="s">
        <v>1362</v>
      </c>
      <c r="H310" s="2" t="s">
        <v>604</v>
      </c>
      <c r="I310" s="2" t="s">
        <v>358</v>
      </c>
      <c r="J310" s="2" t="s">
        <v>47</v>
      </c>
      <c r="K310" s="29" t="s">
        <v>1338</v>
      </c>
      <c r="L310" s="29" t="s">
        <v>1343</v>
      </c>
      <c r="M310" s="2" t="s">
        <v>1363</v>
      </c>
      <c r="N310" s="33" t="s">
        <v>1312</v>
      </c>
      <c r="O310" s="16" t="s">
        <v>52</v>
      </c>
      <c r="P310" s="17" t="s">
        <v>1313</v>
      </c>
      <c r="Q310" s="18" t="s">
        <v>1314</v>
      </c>
      <c r="R310" s="19" t="s">
        <v>1315</v>
      </c>
      <c r="S310" s="2" t="s">
        <v>55</v>
      </c>
      <c r="T310" s="2" t="s">
        <v>56</v>
      </c>
      <c r="U310" s="37" t="s">
        <v>47</v>
      </c>
      <c r="V310" s="20"/>
      <c r="W310" s="27">
        <v>41640.25</v>
      </c>
      <c r="X310" s="2" t="s">
        <v>57</v>
      </c>
      <c r="Y310" s="21" t="s">
        <v>58</v>
      </c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>
        <v>288580.01</v>
      </c>
      <c r="AM310" s="22">
        <v>252</v>
      </c>
      <c r="AN310" s="22"/>
      <c r="AO310" s="22"/>
      <c r="AP310" s="22"/>
      <c r="AQ310" s="22"/>
      <c r="AR310" s="22"/>
      <c r="AS310" s="22"/>
      <c r="AT310" s="22"/>
      <c r="AU310" s="22"/>
      <c r="AV310" s="22"/>
      <c r="AW310" s="23"/>
      <c r="AX310" s="24">
        <f t="shared" si="5"/>
        <v>288580.01</v>
      </c>
      <c r="AY310" s="25">
        <v>252</v>
      </c>
      <c r="AZ310" s="26"/>
    </row>
    <row r="311" spans="1:52" s="3" customFormat="1" ht="24.75" customHeight="1" x14ac:dyDescent="0.2">
      <c r="A311" s="15">
        <v>321</v>
      </c>
      <c r="B311" s="2" t="s">
        <v>36</v>
      </c>
      <c r="C311" s="2" t="s">
        <v>37</v>
      </c>
      <c r="D311" s="2" t="s">
        <v>38</v>
      </c>
      <c r="E311" s="2" t="s">
        <v>43</v>
      </c>
      <c r="F311" s="2" t="s">
        <v>37</v>
      </c>
      <c r="G311" s="2" t="s">
        <v>432</v>
      </c>
      <c r="H311" s="2" t="s">
        <v>299</v>
      </c>
      <c r="I311" s="2" t="s">
        <v>172</v>
      </c>
      <c r="J311" s="2" t="s">
        <v>47</v>
      </c>
      <c r="K311" s="29" t="s">
        <v>1329</v>
      </c>
      <c r="L311" s="29" t="s">
        <v>1364</v>
      </c>
      <c r="M311" s="2" t="s">
        <v>1365</v>
      </c>
      <c r="N311" s="33" t="s">
        <v>1312</v>
      </c>
      <c r="O311" s="16" t="s">
        <v>52</v>
      </c>
      <c r="P311" s="17" t="s">
        <v>1313</v>
      </c>
      <c r="Q311" s="18" t="s">
        <v>1314</v>
      </c>
      <c r="R311" s="19" t="s">
        <v>1315</v>
      </c>
      <c r="S311" s="2" t="s">
        <v>55</v>
      </c>
      <c r="T311" s="2" t="s">
        <v>56</v>
      </c>
      <c r="U311" s="37" t="s">
        <v>47</v>
      </c>
      <c r="V311" s="20"/>
      <c r="W311" s="27">
        <v>41640.25</v>
      </c>
      <c r="X311" s="2" t="s">
        <v>57</v>
      </c>
      <c r="Y311" s="21" t="s">
        <v>58</v>
      </c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>
        <v>66872.7</v>
      </c>
      <c r="AM311" s="22">
        <v>57</v>
      </c>
      <c r="AN311" s="22"/>
      <c r="AO311" s="22"/>
      <c r="AP311" s="22"/>
      <c r="AQ311" s="22"/>
      <c r="AR311" s="22"/>
      <c r="AS311" s="22"/>
      <c r="AT311" s="22"/>
      <c r="AU311" s="22"/>
      <c r="AV311" s="22"/>
      <c r="AW311" s="23"/>
      <c r="AX311" s="24">
        <f t="shared" si="5"/>
        <v>66872.7</v>
      </c>
      <c r="AY311" s="25">
        <v>57</v>
      </c>
      <c r="AZ311" s="26"/>
    </row>
    <row r="312" spans="1:52" s="3" customFormat="1" ht="24.75" customHeight="1" x14ac:dyDescent="0.2">
      <c r="A312" s="15">
        <v>322</v>
      </c>
      <c r="B312" s="2" t="s">
        <v>36</v>
      </c>
      <c r="C312" s="2" t="s">
        <v>37</v>
      </c>
      <c r="D312" s="2" t="s">
        <v>38</v>
      </c>
      <c r="E312" s="2" t="s">
        <v>43</v>
      </c>
      <c r="F312" s="2" t="s">
        <v>37</v>
      </c>
      <c r="G312" s="2" t="s">
        <v>1366</v>
      </c>
      <c r="H312" s="2" t="s">
        <v>304</v>
      </c>
      <c r="I312" s="2" t="s">
        <v>308</v>
      </c>
      <c r="J312" s="2" t="s">
        <v>47</v>
      </c>
      <c r="K312" s="29" t="s">
        <v>1309</v>
      </c>
      <c r="L312" s="29" t="s">
        <v>1367</v>
      </c>
      <c r="M312" s="2" t="s">
        <v>1368</v>
      </c>
      <c r="N312" s="33" t="s">
        <v>1312</v>
      </c>
      <c r="O312" s="16" t="s">
        <v>52</v>
      </c>
      <c r="P312" s="17" t="s">
        <v>1313</v>
      </c>
      <c r="Q312" s="18" t="s">
        <v>1314</v>
      </c>
      <c r="R312" s="19" t="s">
        <v>1315</v>
      </c>
      <c r="S312" s="2" t="s">
        <v>55</v>
      </c>
      <c r="T312" s="2" t="s">
        <v>56</v>
      </c>
      <c r="U312" s="37" t="s">
        <v>47</v>
      </c>
      <c r="V312" s="20"/>
      <c r="W312" s="27">
        <v>41640.25</v>
      </c>
      <c r="X312" s="2" t="s">
        <v>57</v>
      </c>
      <c r="Y312" s="21" t="s">
        <v>58</v>
      </c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>
        <v>166863.29</v>
      </c>
      <c r="AM312" s="22">
        <v>145</v>
      </c>
      <c r="AN312" s="22"/>
      <c r="AO312" s="22"/>
      <c r="AP312" s="22"/>
      <c r="AQ312" s="22"/>
      <c r="AR312" s="22"/>
      <c r="AS312" s="22"/>
      <c r="AT312" s="22"/>
      <c r="AU312" s="22"/>
      <c r="AV312" s="22"/>
      <c r="AW312" s="23"/>
      <c r="AX312" s="24">
        <f t="shared" si="5"/>
        <v>166863.29</v>
      </c>
      <c r="AY312" s="25">
        <v>145</v>
      </c>
      <c r="AZ312" s="26"/>
    </row>
    <row r="313" spans="1:52" s="3" customFormat="1" ht="24.75" customHeight="1" x14ac:dyDescent="0.2">
      <c r="A313" s="15">
        <v>323</v>
      </c>
      <c r="B313" s="2" t="s">
        <v>36</v>
      </c>
      <c r="C313" s="2" t="s">
        <v>37</v>
      </c>
      <c r="D313" s="2" t="s">
        <v>38</v>
      </c>
      <c r="E313" s="2" t="s">
        <v>43</v>
      </c>
      <c r="F313" s="2" t="s">
        <v>37</v>
      </c>
      <c r="G313" s="2" t="s">
        <v>1369</v>
      </c>
      <c r="H313" s="2" t="s">
        <v>1331</v>
      </c>
      <c r="I313" s="2" t="s">
        <v>401</v>
      </c>
      <c r="J313" s="2" t="s">
        <v>47</v>
      </c>
      <c r="K313" s="29" t="s">
        <v>1309</v>
      </c>
      <c r="L313" s="29" t="s">
        <v>1370</v>
      </c>
      <c r="M313" s="2" t="s">
        <v>1371</v>
      </c>
      <c r="N313" s="33" t="s">
        <v>1312</v>
      </c>
      <c r="O313" s="16" t="s">
        <v>52</v>
      </c>
      <c r="P313" s="17" t="s">
        <v>1313</v>
      </c>
      <c r="Q313" s="18" t="s">
        <v>1314</v>
      </c>
      <c r="R313" s="19" t="s">
        <v>1315</v>
      </c>
      <c r="S313" s="2" t="s">
        <v>55</v>
      </c>
      <c r="T313" s="2" t="s">
        <v>56</v>
      </c>
      <c r="U313" s="37" t="s">
        <v>47</v>
      </c>
      <c r="V313" s="20"/>
      <c r="W313" s="27">
        <v>41640.25</v>
      </c>
      <c r="X313" s="2" t="s">
        <v>57</v>
      </c>
      <c r="Y313" s="21" t="s">
        <v>58</v>
      </c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>
        <v>153323.54</v>
      </c>
      <c r="AM313" s="22">
        <v>131</v>
      </c>
      <c r="AN313" s="22"/>
      <c r="AO313" s="22"/>
      <c r="AP313" s="22"/>
      <c r="AQ313" s="22"/>
      <c r="AR313" s="22"/>
      <c r="AS313" s="22"/>
      <c r="AT313" s="22"/>
      <c r="AU313" s="22"/>
      <c r="AV313" s="22"/>
      <c r="AW313" s="23"/>
      <c r="AX313" s="24">
        <f t="shared" si="5"/>
        <v>153323.54</v>
      </c>
      <c r="AY313" s="25">
        <v>131</v>
      </c>
      <c r="AZ313" s="26"/>
    </row>
    <row r="314" spans="1:52" s="3" customFormat="1" ht="24.75" customHeight="1" x14ac:dyDescent="0.2">
      <c r="A314" s="15">
        <v>324</v>
      </c>
      <c r="B314" s="2" t="s">
        <v>36</v>
      </c>
      <c r="C314" s="2" t="s">
        <v>37</v>
      </c>
      <c r="D314" s="2" t="s">
        <v>38</v>
      </c>
      <c r="E314" s="2" t="s">
        <v>43</v>
      </c>
      <c r="F314" s="2" t="s">
        <v>37</v>
      </c>
      <c r="G314" s="2" t="s">
        <v>1369</v>
      </c>
      <c r="H314" s="2" t="s">
        <v>216</v>
      </c>
      <c r="I314" s="2" t="s">
        <v>253</v>
      </c>
      <c r="J314" s="2" t="s">
        <v>47</v>
      </c>
      <c r="K314" s="29" t="s">
        <v>1309</v>
      </c>
      <c r="L314" s="29" t="s">
        <v>1370</v>
      </c>
      <c r="M314" s="2" t="s">
        <v>1372</v>
      </c>
      <c r="N314" s="33" t="s">
        <v>1312</v>
      </c>
      <c r="O314" s="16" t="s">
        <v>52</v>
      </c>
      <c r="P314" s="17" t="s">
        <v>1313</v>
      </c>
      <c r="Q314" s="18" t="s">
        <v>1314</v>
      </c>
      <c r="R314" s="19" t="s">
        <v>1315</v>
      </c>
      <c r="S314" s="2" t="s">
        <v>55</v>
      </c>
      <c r="T314" s="2" t="s">
        <v>56</v>
      </c>
      <c r="U314" s="37" t="s">
        <v>47</v>
      </c>
      <c r="V314" s="20"/>
      <c r="W314" s="27">
        <v>41640.25</v>
      </c>
      <c r="X314" s="2" t="s">
        <v>57</v>
      </c>
      <c r="Y314" s="21" t="s">
        <v>58</v>
      </c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>
        <v>176395.55</v>
      </c>
      <c r="AM314" s="22">
        <v>151</v>
      </c>
      <c r="AN314" s="22"/>
      <c r="AO314" s="22"/>
      <c r="AP314" s="22"/>
      <c r="AQ314" s="22"/>
      <c r="AR314" s="22"/>
      <c r="AS314" s="22"/>
      <c r="AT314" s="22"/>
      <c r="AU314" s="22"/>
      <c r="AV314" s="22"/>
      <c r="AW314" s="23"/>
      <c r="AX314" s="24">
        <f t="shared" si="5"/>
        <v>176395.55</v>
      </c>
      <c r="AY314" s="25">
        <v>151</v>
      </c>
      <c r="AZ314" s="26"/>
    </row>
    <row r="315" spans="1:52" s="3" customFormat="1" ht="24.75" customHeight="1" x14ac:dyDescent="0.2">
      <c r="A315" s="15">
        <v>325</v>
      </c>
      <c r="B315" s="2" t="s">
        <v>36</v>
      </c>
      <c r="C315" s="2" t="s">
        <v>37</v>
      </c>
      <c r="D315" s="2" t="s">
        <v>38</v>
      </c>
      <c r="E315" s="2" t="s">
        <v>43</v>
      </c>
      <c r="F315" s="2" t="s">
        <v>37</v>
      </c>
      <c r="G315" s="2" t="s">
        <v>1373</v>
      </c>
      <c r="H315" s="2" t="s">
        <v>70</v>
      </c>
      <c r="I315" s="2" t="s">
        <v>205</v>
      </c>
      <c r="J315" s="2" t="s">
        <v>47</v>
      </c>
      <c r="K315" s="29" t="s">
        <v>1374</v>
      </c>
      <c r="L315" s="29" t="s">
        <v>1375</v>
      </c>
      <c r="M315" s="2" t="s">
        <v>1376</v>
      </c>
      <c r="N315" s="33" t="s">
        <v>1312</v>
      </c>
      <c r="O315" s="16" t="s">
        <v>52</v>
      </c>
      <c r="P315" s="17" t="s">
        <v>1313</v>
      </c>
      <c r="Q315" s="18" t="s">
        <v>1314</v>
      </c>
      <c r="R315" s="19" t="s">
        <v>1315</v>
      </c>
      <c r="S315" s="2" t="s">
        <v>55</v>
      </c>
      <c r="T315" s="2" t="s">
        <v>56</v>
      </c>
      <c r="U315" s="37" t="s">
        <v>47</v>
      </c>
      <c r="V315" s="20"/>
      <c r="W315" s="27">
        <v>41640.25</v>
      </c>
      <c r="X315" s="2" t="s">
        <v>57</v>
      </c>
      <c r="Y315" s="21" t="s">
        <v>68</v>
      </c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>
        <v>53383.680000000008</v>
      </c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3"/>
      <c r="AX315" s="24">
        <f t="shared" si="5"/>
        <v>53383.680000000008</v>
      </c>
      <c r="AY315" s="25"/>
      <c r="AZ315" s="26"/>
    </row>
    <row r="316" spans="1:52" s="3" customFormat="1" ht="24.75" customHeight="1" x14ac:dyDescent="0.2">
      <c r="A316" s="15">
        <v>326</v>
      </c>
      <c r="B316" s="2" t="s">
        <v>36</v>
      </c>
      <c r="C316" s="2" t="s">
        <v>37</v>
      </c>
      <c r="D316" s="2" t="s">
        <v>38</v>
      </c>
      <c r="E316" s="2" t="s">
        <v>43</v>
      </c>
      <c r="F316" s="2" t="s">
        <v>37</v>
      </c>
      <c r="G316" s="2" t="s">
        <v>1377</v>
      </c>
      <c r="H316" s="2" t="s">
        <v>887</v>
      </c>
      <c r="I316" s="2" t="s">
        <v>172</v>
      </c>
      <c r="J316" s="2" t="s">
        <v>47</v>
      </c>
      <c r="K316" s="29" t="s">
        <v>1309</v>
      </c>
      <c r="L316" s="29" t="s">
        <v>1370</v>
      </c>
      <c r="M316" s="2" t="s">
        <v>1378</v>
      </c>
      <c r="N316" s="33" t="s">
        <v>1312</v>
      </c>
      <c r="O316" s="16" t="s">
        <v>52</v>
      </c>
      <c r="P316" s="17" t="s">
        <v>1313</v>
      </c>
      <c r="Q316" s="18" t="s">
        <v>1314</v>
      </c>
      <c r="R316" s="19" t="s">
        <v>1315</v>
      </c>
      <c r="S316" s="2" t="s">
        <v>55</v>
      </c>
      <c r="T316" s="2" t="s">
        <v>56</v>
      </c>
      <c r="U316" s="37" t="s">
        <v>47</v>
      </c>
      <c r="V316" s="20"/>
      <c r="W316" s="27">
        <v>41640.25</v>
      </c>
      <c r="X316" s="2" t="s">
        <v>57</v>
      </c>
      <c r="Y316" s="21" t="s">
        <v>58</v>
      </c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>
        <v>176585.78000000003</v>
      </c>
      <c r="AM316" s="22">
        <v>151</v>
      </c>
      <c r="AN316" s="22"/>
      <c r="AO316" s="22"/>
      <c r="AP316" s="22"/>
      <c r="AQ316" s="22"/>
      <c r="AR316" s="22"/>
      <c r="AS316" s="22"/>
      <c r="AT316" s="22"/>
      <c r="AU316" s="22"/>
      <c r="AV316" s="22"/>
      <c r="AW316" s="23"/>
      <c r="AX316" s="24">
        <f t="shared" si="5"/>
        <v>176585.78000000003</v>
      </c>
      <c r="AY316" s="25">
        <v>151</v>
      </c>
      <c r="AZ316" s="26"/>
    </row>
    <row r="317" spans="1:52" s="3" customFormat="1" ht="24.75" customHeight="1" x14ac:dyDescent="0.2">
      <c r="A317" s="15">
        <v>327</v>
      </c>
      <c r="B317" s="2" t="s">
        <v>36</v>
      </c>
      <c r="C317" s="2" t="s">
        <v>37</v>
      </c>
      <c r="D317" s="2" t="s">
        <v>38</v>
      </c>
      <c r="E317" s="2" t="s">
        <v>43</v>
      </c>
      <c r="F317" s="2" t="s">
        <v>37</v>
      </c>
      <c r="G317" s="2" t="s">
        <v>1377</v>
      </c>
      <c r="H317" s="2" t="s">
        <v>239</v>
      </c>
      <c r="I317" s="2" t="s">
        <v>253</v>
      </c>
      <c r="J317" s="2" t="s">
        <v>47</v>
      </c>
      <c r="K317" s="29" t="s">
        <v>1309</v>
      </c>
      <c r="L317" s="29" t="s">
        <v>1370</v>
      </c>
      <c r="M317" s="2" t="s">
        <v>1379</v>
      </c>
      <c r="N317" s="33" t="s">
        <v>1312</v>
      </c>
      <c r="O317" s="16" t="s">
        <v>52</v>
      </c>
      <c r="P317" s="17" t="s">
        <v>1313</v>
      </c>
      <c r="Q317" s="18" t="s">
        <v>1314</v>
      </c>
      <c r="R317" s="19" t="s">
        <v>1315</v>
      </c>
      <c r="S317" s="2" t="s">
        <v>55</v>
      </c>
      <c r="T317" s="2" t="s">
        <v>56</v>
      </c>
      <c r="U317" s="37" t="s">
        <v>47</v>
      </c>
      <c r="V317" s="20"/>
      <c r="W317" s="27">
        <v>41640.25</v>
      </c>
      <c r="X317" s="2" t="s">
        <v>57</v>
      </c>
      <c r="Y317" s="21" t="s">
        <v>58</v>
      </c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>
        <v>142648.97999999998</v>
      </c>
      <c r="AM317" s="22">
        <v>122</v>
      </c>
      <c r="AN317" s="22"/>
      <c r="AO317" s="22"/>
      <c r="AP317" s="22"/>
      <c r="AQ317" s="22"/>
      <c r="AR317" s="22"/>
      <c r="AS317" s="22"/>
      <c r="AT317" s="22"/>
      <c r="AU317" s="22"/>
      <c r="AV317" s="22"/>
      <c r="AW317" s="23"/>
      <c r="AX317" s="24">
        <f t="shared" si="5"/>
        <v>142648.97999999998</v>
      </c>
      <c r="AY317" s="25">
        <v>122</v>
      </c>
      <c r="AZ317" s="26"/>
    </row>
    <row r="318" spans="1:52" s="3" customFormat="1" ht="24.75" customHeight="1" x14ac:dyDescent="0.2">
      <c r="A318" s="15">
        <v>328</v>
      </c>
      <c r="B318" s="2" t="s">
        <v>36</v>
      </c>
      <c r="C318" s="2" t="s">
        <v>37</v>
      </c>
      <c r="D318" s="2" t="s">
        <v>38</v>
      </c>
      <c r="E318" s="2" t="s">
        <v>43</v>
      </c>
      <c r="F318" s="2" t="s">
        <v>37</v>
      </c>
      <c r="G318" s="2" t="s">
        <v>1380</v>
      </c>
      <c r="H318" s="2" t="s">
        <v>714</v>
      </c>
      <c r="I318" s="2" t="s">
        <v>147</v>
      </c>
      <c r="J318" s="2" t="s">
        <v>47</v>
      </c>
      <c r="K318" s="29" t="s">
        <v>1309</v>
      </c>
      <c r="L318" s="29" t="s">
        <v>1370</v>
      </c>
      <c r="M318" s="2" t="s">
        <v>1381</v>
      </c>
      <c r="N318" s="33" t="s">
        <v>1312</v>
      </c>
      <c r="O318" s="16" t="s">
        <v>52</v>
      </c>
      <c r="P318" s="17" t="s">
        <v>1313</v>
      </c>
      <c r="Q318" s="18" t="s">
        <v>1314</v>
      </c>
      <c r="R318" s="19" t="s">
        <v>1315</v>
      </c>
      <c r="S318" s="2" t="s">
        <v>55</v>
      </c>
      <c r="T318" s="2" t="s">
        <v>56</v>
      </c>
      <c r="U318" s="37" t="s">
        <v>47</v>
      </c>
      <c r="V318" s="20"/>
      <c r="W318" s="27">
        <v>41640.25</v>
      </c>
      <c r="X318" s="2" t="s">
        <v>57</v>
      </c>
      <c r="Y318" s="21" t="s">
        <v>58</v>
      </c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>
        <v>158217.03</v>
      </c>
      <c r="AM318" s="22">
        <v>135</v>
      </c>
      <c r="AN318" s="22"/>
      <c r="AO318" s="22"/>
      <c r="AP318" s="22"/>
      <c r="AQ318" s="22"/>
      <c r="AR318" s="22"/>
      <c r="AS318" s="22"/>
      <c r="AT318" s="22"/>
      <c r="AU318" s="22"/>
      <c r="AV318" s="22"/>
      <c r="AW318" s="23"/>
      <c r="AX318" s="24">
        <f t="shared" si="5"/>
        <v>158217.03</v>
      </c>
      <c r="AY318" s="25">
        <v>135</v>
      </c>
      <c r="AZ318" s="26"/>
    </row>
    <row r="319" spans="1:52" s="3" customFormat="1" ht="24.75" customHeight="1" x14ac:dyDescent="0.2">
      <c r="A319" s="15">
        <v>329</v>
      </c>
      <c r="B319" s="2" t="s">
        <v>36</v>
      </c>
      <c r="C319" s="2" t="s">
        <v>37</v>
      </c>
      <c r="D319" s="2" t="s">
        <v>38</v>
      </c>
      <c r="E319" s="2" t="s">
        <v>43</v>
      </c>
      <c r="F319" s="2" t="s">
        <v>37</v>
      </c>
      <c r="G319" s="2" t="s">
        <v>1382</v>
      </c>
      <c r="H319" s="2" t="s">
        <v>349</v>
      </c>
      <c r="I319" s="2" t="s">
        <v>147</v>
      </c>
      <c r="J319" s="2" t="s">
        <v>47</v>
      </c>
      <c r="K319" s="29" t="s">
        <v>1335</v>
      </c>
      <c r="L319" s="29" t="s">
        <v>220</v>
      </c>
      <c r="M319" s="2" t="s">
        <v>1383</v>
      </c>
      <c r="N319" s="33" t="s">
        <v>1312</v>
      </c>
      <c r="O319" s="16" t="s">
        <v>52</v>
      </c>
      <c r="P319" s="17" t="s">
        <v>1313</v>
      </c>
      <c r="Q319" s="18" t="s">
        <v>1314</v>
      </c>
      <c r="R319" s="19" t="s">
        <v>1315</v>
      </c>
      <c r="S319" s="2" t="s">
        <v>55</v>
      </c>
      <c r="T319" s="2" t="s">
        <v>56</v>
      </c>
      <c r="U319" s="37" t="s">
        <v>47</v>
      </c>
      <c r="V319" s="20"/>
      <c r="W319" s="27">
        <v>41640.25</v>
      </c>
      <c r="X319" s="2" t="s">
        <v>57</v>
      </c>
      <c r="Y319" s="21" t="s">
        <v>58</v>
      </c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>
        <v>395714.51999999996</v>
      </c>
      <c r="AM319" s="22">
        <v>339</v>
      </c>
      <c r="AN319" s="22"/>
      <c r="AO319" s="22"/>
      <c r="AP319" s="22"/>
      <c r="AQ319" s="22"/>
      <c r="AR319" s="22"/>
      <c r="AS319" s="22"/>
      <c r="AT319" s="22"/>
      <c r="AU319" s="22"/>
      <c r="AV319" s="22"/>
      <c r="AW319" s="23"/>
      <c r="AX319" s="24">
        <f t="shared" si="5"/>
        <v>395714.51999999996</v>
      </c>
      <c r="AY319" s="25">
        <v>339</v>
      </c>
      <c r="AZ319" s="26"/>
    </row>
    <row r="320" spans="1:52" s="3" customFormat="1" ht="24.75" customHeight="1" x14ac:dyDescent="0.2">
      <c r="A320" s="15">
        <v>330</v>
      </c>
      <c r="B320" s="2" t="s">
        <v>36</v>
      </c>
      <c r="C320" s="2" t="s">
        <v>37</v>
      </c>
      <c r="D320" s="2" t="s">
        <v>38</v>
      </c>
      <c r="E320" s="2" t="s">
        <v>43</v>
      </c>
      <c r="F320" s="2" t="s">
        <v>37</v>
      </c>
      <c r="G320" s="2" t="s">
        <v>1057</v>
      </c>
      <c r="H320" s="2" t="s">
        <v>286</v>
      </c>
      <c r="I320" s="2" t="s">
        <v>292</v>
      </c>
      <c r="J320" s="2" t="s">
        <v>47</v>
      </c>
      <c r="K320" s="29" t="s">
        <v>1309</v>
      </c>
      <c r="L320" s="29" t="s">
        <v>1370</v>
      </c>
      <c r="M320" s="2" t="s">
        <v>1384</v>
      </c>
      <c r="N320" s="33" t="s">
        <v>1312</v>
      </c>
      <c r="O320" s="16" t="s">
        <v>52</v>
      </c>
      <c r="P320" s="17" t="s">
        <v>1313</v>
      </c>
      <c r="Q320" s="18" t="s">
        <v>1314</v>
      </c>
      <c r="R320" s="19" t="s">
        <v>1315</v>
      </c>
      <c r="S320" s="2" t="s">
        <v>55</v>
      </c>
      <c r="T320" s="2" t="s">
        <v>56</v>
      </c>
      <c r="U320" s="37" t="s">
        <v>47</v>
      </c>
      <c r="V320" s="20"/>
      <c r="W320" s="27">
        <v>41640.25</v>
      </c>
      <c r="X320" s="2" t="s">
        <v>57</v>
      </c>
      <c r="Y320" s="21" t="s">
        <v>58</v>
      </c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>
        <v>359090.37999999995</v>
      </c>
      <c r="AM320" s="22">
        <v>305</v>
      </c>
      <c r="AN320" s="22"/>
      <c r="AO320" s="22"/>
      <c r="AP320" s="22"/>
      <c r="AQ320" s="22"/>
      <c r="AR320" s="22"/>
      <c r="AS320" s="22"/>
      <c r="AT320" s="22"/>
      <c r="AU320" s="22"/>
      <c r="AV320" s="22"/>
      <c r="AW320" s="23"/>
      <c r="AX320" s="24">
        <f t="shared" si="5"/>
        <v>359090.37999999995</v>
      </c>
      <c r="AY320" s="25">
        <v>305</v>
      </c>
      <c r="AZ320" s="26"/>
    </row>
    <row r="321" spans="1:52" s="3" customFormat="1" ht="24.75" customHeight="1" x14ac:dyDescent="0.2">
      <c r="A321" s="15">
        <v>331</v>
      </c>
      <c r="B321" s="2" t="s">
        <v>36</v>
      </c>
      <c r="C321" s="2" t="s">
        <v>37</v>
      </c>
      <c r="D321" s="2" t="s">
        <v>38</v>
      </c>
      <c r="E321" s="2" t="s">
        <v>43</v>
      </c>
      <c r="F321" s="2" t="s">
        <v>37</v>
      </c>
      <c r="G321" s="2" t="s">
        <v>146</v>
      </c>
      <c r="H321" s="2" t="s">
        <v>174</v>
      </c>
      <c r="I321" s="2" t="s">
        <v>97</v>
      </c>
      <c r="J321" s="2" t="s">
        <v>47</v>
      </c>
      <c r="K321" s="29" t="s">
        <v>145</v>
      </c>
      <c r="L321" s="29" t="s">
        <v>1385</v>
      </c>
      <c r="M321" s="2" t="s">
        <v>1386</v>
      </c>
      <c r="N321" s="33" t="s">
        <v>1312</v>
      </c>
      <c r="O321" s="16" t="s">
        <v>52</v>
      </c>
      <c r="P321" s="17" t="s">
        <v>1313</v>
      </c>
      <c r="Q321" s="18" t="s">
        <v>1314</v>
      </c>
      <c r="R321" s="19" t="s">
        <v>1315</v>
      </c>
      <c r="S321" s="2" t="s">
        <v>55</v>
      </c>
      <c r="T321" s="2" t="s">
        <v>56</v>
      </c>
      <c r="U321" s="37" t="s">
        <v>47</v>
      </c>
      <c r="V321" s="20"/>
      <c r="W321" s="27">
        <v>41640.25</v>
      </c>
      <c r="X321" s="2" t="s">
        <v>57</v>
      </c>
      <c r="Y321" s="21" t="s">
        <v>58</v>
      </c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>
        <v>492299.36</v>
      </c>
      <c r="AM321" s="22">
        <v>422</v>
      </c>
      <c r="AN321" s="22"/>
      <c r="AO321" s="22"/>
      <c r="AP321" s="22"/>
      <c r="AQ321" s="22"/>
      <c r="AR321" s="22"/>
      <c r="AS321" s="22"/>
      <c r="AT321" s="22"/>
      <c r="AU321" s="22"/>
      <c r="AV321" s="22"/>
      <c r="AW321" s="23"/>
      <c r="AX321" s="24">
        <f t="shared" si="5"/>
        <v>492299.36</v>
      </c>
      <c r="AY321" s="25">
        <v>422</v>
      </c>
      <c r="AZ321" s="26"/>
    </row>
    <row r="322" spans="1:52" s="3" customFormat="1" ht="24.75" customHeight="1" x14ac:dyDescent="0.2">
      <c r="A322" s="15">
        <v>332</v>
      </c>
      <c r="B322" s="2" t="s">
        <v>36</v>
      </c>
      <c r="C322" s="2" t="s">
        <v>37</v>
      </c>
      <c r="D322" s="2" t="s">
        <v>38</v>
      </c>
      <c r="E322" s="2" t="s">
        <v>43</v>
      </c>
      <c r="F322" s="2" t="s">
        <v>37</v>
      </c>
      <c r="G322" s="2" t="s">
        <v>1387</v>
      </c>
      <c r="H322" s="2" t="s">
        <v>168</v>
      </c>
      <c r="I322" s="2" t="s">
        <v>75</v>
      </c>
      <c r="J322" s="2" t="s">
        <v>47</v>
      </c>
      <c r="K322" s="29" t="s">
        <v>1338</v>
      </c>
      <c r="L322" s="29" t="s">
        <v>240</v>
      </c>
      <c r="M322" s="2" t="s">
        <v>1388</v>
      </c>
      <c r="N322" s="33" t="s">
        <v>1312</v>
      </c>
      <c r="O322" s="16" t="s">
        <v>52</v>
      </c>
      <c r="P322" s="17" t="s">
        <v>1313</v>
      </c>
      <c r="Q322" s="18" t="s">
        <v>1314</v>
      </c>
      <c r="R322" s="19" t="s">
        <v>1315</v>
      </c>
      <c r="S322" s="2" t="s">
        <v>1389</v>
      </c>
      <c r="T322" s="2" t="s">
        <v>1390</v>
      </c>
      <c r="U322" s="37" t="s">
        <v>148</v>
      </c>
      <c r="V322" s="20">
        <v>41547</v>
      </c>
      <c r="W322" s="27">
        <v>41640.25</v>
      </c>
      <c r="X322" s="2" t="s">
        <v>57</v>
      </c>
      <c r="Y322" s="21" t="s">
        <v>68</v>
      </c>
      <c r="Z322" s="22">
        <v>2305.1</v>
      </c>
      <c r="AA322" s="22">
        <v>1</v>
      </c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>
        <v>2305.1</v>
      </c>
      <c r="AQ322" s="22">
        <v>1</v>
      </c>
      <c r="AR322" s="22"/>
      <c r="AS322" s="22"/>
      <c r="AT322" s="22">
        <v>4472.7299999999996</v>
      </c>
      <c r="AU322" s="22">
        <v>1</v>
      </c>
      <c r="AV322" s="22">
        <v>1290.01</v>
      </c>
      <c r="AW322" s="23">
        <v>1</v>
      </c>
      <c r="AX322" s="24">
        <f t="shared" si="5"/>
        <v>10372.94</v>
      </c>
      <c r="AY322" s="25"/>
      <c r="AZ322" s="26" t="s">
        <v>1596</v>
      </c>
    </row>
    <row r="323" spans="1:52" s="3" customFormat="1" ht="24.75" customHeight="1" x14ac:dyDescent="0.2">
      <c r="A323" s="15">
        <v>333</v>
      </c>
      <c r="B323" s="2" t="s">
        <v>36</v>
      </c>
      <c r="C323" s="2" t="s">
        <v>37</v>
      </c>
      <c r="D323" s="2" t="s">
        <v>38</v>
      </c>
      <c r="E323" s="2" t="s">
        <v>43</v>
      </c>
      <c r="F323" s="2" t="s">
        <v>37</v>
      </c>
      <c r="G323" s="2" t="s">
        <v>1391</v>
      </c>
      <c r="H323" s="2" t="s">
        <v>1184</v>
      </c>
      <c r="I323" s="2" t="s">
        <v>144</v>
      </c>
      <c r="J323" s="2" t="s">
        <v>47</v>
      </c>
      <c r="K323" s="29" t="s">
        <v>1338</v>
      </c>
      <c r="L323" s="29" t="s">
        <v>240</v>
      </c>
      <c r="M323" s="2" t="s">
        <v>1388</v>
      </c>
      <c r="N323" s="33" t="s">
        <v>1312</v>
      </c>
      <c r="O323" s="16" t="s">
        <v>52</v>
      </c>
      <c r="P323" s="17" t="s">
        <v>1313</v>
      </c>
      <c r="Q323" s="18" t="s">
        <v>1314</v>
      </c>
      <c r="R323" s="19" t="s">
        <v>1315</v>
      </c>
      <c r="S323" s="2" t="s">
        <v>1389</v>
      </c>
      <c r="T323" s="2" t="s">
        <v>1390</v>
      </c>
      <c r="U323" s="37" t="s">
        <v>148</v>
      </c>
      <c r="V323" s="20">
        <v>41547</v>
      </c>
      <c r="W323" s="27">
        <v>41640.25</v>
      </c>
      <c r="X323" s="2" t="s">
        <v>57</v>
      </c>
      <c r="Y323" s="21" t="s">
        <v>68</v>
      </c>
      <c r="Z323" s="22">
        <v>1448.62</v>
      </c>
      <c r="AA323" s="22">
        <v>1</v>
      </c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>
        <v>1438.04</v>
      </c>
      <c r="AQ323" s="22">
        <v>1</v>
      </c>
      <c r="AR323" s="22"/>
      <c r="AS323" s="22"/>
      <c r="AT323" s="22">
        <v>2791.49</v>
      </c>
      <c r="AU323" s="22">
        <v>1</v>
      </c>
      <c r="AV323" s="22">
        <v>803.61</v>
      </c>
      <c r="AW323" s="23">
        <v>1</v>
      </c>
      <c r="AX323" s="24">
        <f t="shared" si="5"/>
        <v>6481.7599999999993</v>
      </c>
      <c r="AY323" s="25"/>
      <c r="AZ323" s="26" t="s">
        <v>1596</v>
      </c>
    </row>
    <row r="324" spans="1:52" s="3" customFormat="1" ht="24.75" customHeight="1" x14ac:dyDescent="0.2">
      <c r="A324" s="15">
        <v>334</v>
      </c>
      <c r="B324" s="2" t="s">
        <v>36</v>
      </c>
      <c r="C324" s="2" t="s">
        <v>37</v>
      </c>
      <c r="D324" s="2" t="s">
        <v>38</v>
      </c>
      <c r="E324" s="2" t="s">
        <v>43</v>
      </c>
      <c r="F324" s="2" t="s">
        <v>37</v>
      </c>
      <c r="G324" s="2" t="s">
        <v>1392</v>
      </c>
      <c r="H324" s="2" t="s">
        <v>74</v>
      </c>
      <c r="I324" s="2" t="s">
        <v>37</v>
      </c>
      <c r="J324" s="2" t="s">
        <v>47</v>
      </c>
      <c r="K324" s="29" t="s">
        <v>1338</v>
      </c>
      <c r="L324" s="29" t="s">
        <v>240</v>
      </c>
      <c r="M324" s="2" t="s">
        <v>1388</v>
      </c>
      <c r="N324" s="33" t="s">
        <v>1312</v>
      </c>
      <c r="O324" s="16" t="s">
        <v>52</v>
      </c>
      <c r="P324" s="17" t="s">
        <v>1313</v>
      </c>
      <c r="Q324" s="18" t="s">
        <v>1314</v>
      </c>
      <c r="R324" s="19" t="s">
        <v>1315</v>
      </c>
      <c r="S324" s="2" t="s">
        <v>1389</v>
      </c>
      <c r="T324" s="2" t="s">
        <v>1390</v>
      </c>
      <c r="U324" s="37" t="s">
        <v>148</v>
      </c>
      <c r="V324" s="20">
        <v>41547</v>
      </c>
      <c r="W324" s="27">
        <v>41640.25</v>
      </c>
      <c r="X324" s="2" t="s">
        <v>57</v>
      </c>
      <c r="Y324" s="21" t="s">
        <v>68</v>
      </c>
      <c r="Z324" s="22">
        <v>1406.32</v>
      </c>
      <c r="AA324" s="22">
        <v>1</v>
      </c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>
        <v>1395.75</v>
      </c>
      <c r="AQ324" s="22">
        <v>1</v>
      </c>
      <c r="AR324" s="22"/>
      <c r="AS324" s="22"/>
      <c r="AT324" s="22">
        <v>2717.48</v>
      </c>
      <c r="AU324" s="22">
        <v>1</v>
      </c>
      <c r="AV324" s="22">
        <v>782.46</v>
      </c>
      <c r="AW324" s="23">
        <v>1</v>
      </c>
      <c r="AX324" s="24">
        <f t="shared" si="5"/>
        <v>6302.0099999999993</v>
      </c>
      <c r="AY324" s="25"/>
      <c r="AZ324" s="26" t="s">
        <v>1596</v>
      </c>
    </row>
    <row r="325" spans="1:52" s="3" customFormat="1" ht="24.75" customHeight="1" x14ac:dyDescent="0.2">
      <c r="A325" s="15">
        <v>335</v>
      </c>
      <c r="B325" s="2" t="s">
        <v>36</v>
      </c>
      <c r="C325" s="2" t="s">
        <v>37</v>
      </c>
      <c r="D325" s="2" t="s">
        <v>38</v>
      </c>
      <c r="E325" s="2" t="s">
        <v>43</v>
      </c>
      <c r="F325" s="2" t="s">
        <v>37</v>
      </c>
      <c r="G325" s="2" t="s">
        <v>1393</v>
      </c>
      <c r="H325" s="2" t="s">
        <v>950</v>
      </c>
      <c r="I325" s="2" t="s">
        <v>465</v>
      </c>
      <c r="J325" s="2" t="s">
        <v>47</v>
      </c>
      <c r="K325" s="29" t="s">
        <v>145</v>
      </c>
      <c r="L325" s="29" t="s">
        <v>1323</v>
      </c>
      <c r="M325" s="2" t="s">
        <v>1394</v>
      </c>
      <c r="N325" s="33" t="s">
        <v>1312</v>
      </c>
      <c r="O325" s="16" t="s">
        <v>52</v>
      </c>
      <c r="P325" s="17" t="s">
        <v>1313</v>
      </c>
      <c r="Q325" s="18" t="s">
        <v>1314</v>
      </c>
      <c r="R325" s="19" t="s">
        <v>1315</v>
      </c>
      <c r="S325" s="2" t="s">
        <v>55</v>
      </c>
      <c r="T325" s="2" t="s">
        <v>56</v>
      </c>
      <c r="U325" s="37" t="s">
        <v>47</v>
      </c>
      <c r="V325" s="20"/>
      <c r="W325" s="27">
        <v>41640.25</v>
      </c>
      <c r="X325" s="2" t="s">
        <v>57</v>
      </c>
      <c r="Y325" s="21" t="s">
        <v>58</v>
      </c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>
        <v>120079.59</v>
      </c>
      <c r="AM325" s="22">
        <v>101</v>
      </c>
      <c r="AN325" s="22"/>
      <c r="AO325" s="22"/>
      <c r="AP325" s="22"/>
      <c r="AQ325" s="22"/>
      <c r="AR325" s="22"/>
      <c r="AS325" s="22"/>
      <c r="AT325" s="22"/>
      <c r="AU325" s="22"/>
      <c r="AV325" s="22"/>
      <c r="AW325" s="23"/>
      <c r="AX325" s="24">
        <f t="shared" si="5"/>
        <v>120079.59</v>
      </c>
      <c r="AY325" s="25">
        <v>101</v>
      </c>
      <c r="AZ325" s="26"/>
    </row>
    <row r="326" spans="1:52" s="3" customFormat="1" ht="24.75" customHeight="1" x14ac:dyDescent="0.2">
      <c r="A326" s="15">
        <v>336</v>
      </c>
      <c r="B326" s="2" t="s">
        <v>36</v>
      </c>
      <c r="C326" s="2" t="s">
        <v>37</v>
      </c>
      <c r="D326" s="2" t="s">
        <v>38</v>
      </c>
      <c r="E326" s="2" t="s">
        <v>43</v>
      </c>
      <c r="F326" s="2" t="s">
        <v>37</v>
      </c>
      <c r="G326" s="2" t="s">
        <v>1395</v>
      </c>
      <c r="H326" s="2" t="s">
        <v>219</v>
      </c>
      <c r="I326" s="2" t="s">
        <v>112</v>
      </c>
      <c r="J326" s="2" t="s">
        <v>47</v>
      </c>
      <c r="K326" s="29" t="s">
        <v>1338</v>
      </c>
      <c r="L326" s="29" t="s">
        <v>240</v>
      </c>
      <c r="M326" s="2" t="s">
        <v>1388</v>
      </c>
      <c r="N326" s="33" t="s">
        <v>1312</v>
      </c>
      <c r="O326" s="16" t="s">
        <v>52</v>
      </c>
      <c r="P326" s="17" t="s">
        <v>1313</v>
      </c>
      <c r="Q326" s="18" t="s">
        <v>1314</v>
      </c>
      <c r="R326" s="19" t="s">
        <v>1315</v>
      </c>
      <c r="S326" s="2" t="s">
        <v>1389</v>
      </c>
      <c r="T326" s="2" t="s">
        <v>1390</v>
      </c>
      <c r="U326" s="37" t="s">
        <v>148</v>
      </c>
      <c r="V326" s="20">
        <v>41547</v>
      </c>
      <c r="W326" s="27">
        <v>41640.25</v>
      </c>
      <c r="X326" s="2" t="s">
        <v>57</v>
      </c>
      <c r="Y326" s="21" t="s">
        <v>68</v>
      </c>
      <c r="Z326" s="22">
        <v>2083.0500000000002</v>
      </c>
      <c r="AA326" s="22">
        <v>1</v>
      </c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>
        <v>2072.4699999999998</v>
      </c>
      <c r="AQ326" s="22">
        <v>1</v>
      </c>
      <c r="AR326" s="22"/>
      <c r="AS326" s="22"/>
      <c r="AT326" s="22">
        <v>4028.63</v>
      </c>
      <c r="AU326" s="22">
        <v>1</v>
      </c>
      <c r="AV326" s="22">
        <v>1163.1199999999999</v>
      </c>
      <c r="AW326" s="23">
        <v>1</v>
      </c>
      <c r="AX326" s="24">
        <f t="shared" si="5"/>
        <v>9347.27</v>
      </c>
      <c r="AY326" s="25"/>
      <c r="AZ326" s="26" t="s">
        <v>1596</v>
      </c>
    </row>
    <row r="327" spans="1:52" s="3" customFormat="1" ht="24.75" customHeight="1" x14ac:dyDescent="0.2">
      <c r="A327" s="15">
        <v>337</v>
      </c>
      <c r="B327" s="2" t="s">
        <v>36</v>
      </c>
      <c r="C327" s="2" t="s">
        <v>37</v>
      </c>
      <c r="D327" s="2" t="s">
        <v>38</v>
      </c>
      <c r="E327" s="2" t="s">
        <v>43</v>
      </c>
      <c r="F327" s="2" t="s">
        <v>37</v>
      </c>
      <c r="G327" s="2" t="s">
        <v>1396</v>
      </c>
      <c r="H327" s="2" t="s">
        <v>1123</v>
      </c>
      <c r="I327" s="2" t="s">
        <v>217</v>
      </c>
      <c r="J327" s="2" t="s">
        <v>47</v>
      </c>
      <c r="K327" s="29" t="s">
        <v>145</v>
      </c>
      <c r="L327" s="29" t="s">
        <v>1323</v>
      </c>
      <c r="M327" s="2" t="s">
        <v>1397</v>
      </c>
      <c r="N327" s="33" t="s">
        <v>1312</v>
      </c>
      <c r="O327" s="16" t="s">
        <v>52</v>
      </c>
      <c r="P327" s="17" t="s">
        <v>1313</v>
      </c>
      <c r="Q327" s="18" t="s">
        <v>1314</v>
      </c>
      <c r="R327" s="19" t="s">
        <v>1315</v>
      </c>
      <c r="S327" s="2" t="s">
        <v>55</v>
      </c>
      <c r="T327" s="2" t="s">
        <v>56</v>
      </c>
      <c r="U327" s="37" t="s">
        <v>47</v>
      </c>
      <c r="V327" s="20"/>
      <c r="W327" s="27">
        <v>41640.25</v>
      </c>
      <c r="X327" s="2" t="s">
        <v>57</v>
      </c>
      <c r="Y327" s="21" t="s">
        <v>58</v>
      </c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>
        <v>121529.17000000001</v>
      </c>
      <c r="AM327" s="22">
        <v>103</v>
      </c>
      <c r="AN327" s="22"/>
      <c r="AO327" s="22"/>
      <c r="AP327" s="22"/>
      <c r="AQ327" s="22"/>
      <c r="AR327" s="22"/>
      <c r="AS327" s="22"/>
      <c r="AT327" s="22"/>
      <c r="AU327" s="22"/>
      <c r="AV327" s="22"/>
      <c r="AW327" s="23"/>
      <c r="AX327" s="24">
        <f t="shared" si="5"/>
        <v>121529.17000000001</v>
      </c>
      <c r="AY327" s="25">
        <v>103</v>
      </c>
      <c r="AZ327" s="26"/>
    </row>
    <row r="328" spans="1:52" s="3" customFormat="1" ht="24.75" customHeight="1" x14ac:dyDescent="0.2">
      <c r="A328" s="15">
        <v>338</v>
      </c>
      <c r="B328" s="2" t="s">
        <v>36</v>
      </c>
      <c r="C328" s="2" t="s">
        <v>37</v>
      </c>
      <c r="D328" s="2" t="s">
        <v>38</v>
      </c>
      <c r="E328" s="2" t="s">
        <v>43</v>
      </c>
      <c r="F328" s="2" t="s">
        <v>37</v>
      </c>
      <c r="G328" s="2" t="s">
        <v>1396</v>
      </c>
      <c r="H328" s="2" t="s">
        <v>1234</v>
      </c>
      <c r="I328" s="2" t="s">
        <v>37</v>
      </c>
      <c r="J328" s="2" t="s">
        <v>47</v>
      </c>
      <c r="K328" s="29" t="s">
        <v>145</v>
      </c>
      <c r="L328" s="29" t="s">
        <v>1323</v>
      </c>
      <c r="M328" s="2" t="s">
        <v>1398</v>
      </c>
      <c r="N328" s="33" t="s">
        <v>1312</v>
      </c>
      <c r="O328" s="16" t="s">
        <v>52</v>
      </c>
      <c r="P328" s="17" t="s">
        <v>1313</v>
      </c>
      <c r="Q328" s="18" t="s">
        <v>1314</v>
      </c>
      <c r="R328" s="19" t="s">
        <v>1315</v>
      </c>
      <c r="S328" s="2" t="s">
        <v>55</v>
      </c>
      <c r="T328" s="2" t="s">
        <v>56</v>
      </c>
      <c r="U328" s="37" t="s">
        <v>47</v>
      </c>
      <c r="V328" s="20"/>
      <c r="W328" s="27">
        <v>41640.25</v>
      </c>
      <c r="X328" s="2" t="s">
        <v>57</v>
      </c>
      <c r="Y328" s="21" t="s">
        <v>58</v>
      </c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>
        <v>124597.16</v>
      </c>
      <c r="AM328" s="22">
        <v>106</v>
      </c>
      <c r="AN328" s="22"/>
      <c r="AO328" s="22"/>
      <c r="AP328" s="22"/>
      <c r="AQ328" s="22"/>
      <c r="AR328" s="22"/>
      <c r="AS328" s="22"/>
      <c r="AT328" s="22"/>
      <c r="AU328" s="22"/>
      <c r="AV328" s="22"/>
      <c r="AW328" s="23"/>
      <c r="AX328" s="24">
        <f t="shared" si="5"/>
        <v>124597.16</v>
      </c>
      <c r="AY328" s="25">
        <v>106</v>
      </c>
      <c r="AZ328" s="26"/>
    </row>
    <row r="329" spans="1:52" s="3" customFormat="1" ht="24.75" customHeight="1" x14ac:dyDescent="0.2">
      <c r="A329" s="15">
        <v>339</v>
      </c>
      <c r="B329" s="2" t="s">
        <v>36</v>
      </c>
      <c r="C329" s="2" t="s">
        <v>37</v>
      </c>
      <c r="D329" s="2" t="s">
        <v>38</v>
      </c>
      <c r="E329" s="2" t="s">
        <v>43</v>
      </c>
      <c r="F329" s="2" t="s">
        <v>37</v>
      </c>
      <c r="G329" s="2" t="s">
        <v>1399</v>
      </c>
      <c r="H329" s="2" t="s">
        <v>74</v>
      </c>
      <c r="I329" s="2" t="s">
        <v>100</v>
      </c>
      <c r="J329" s="2" t="s">
        <v>47</v>
      </c>
      <c r="K329" s="29" t="s">
        <v>145</v>
      </c>
      <c r="L329" s="29" t="s">
        <v>1400</v>
      </c>
      <c r="M329" s="2" t="s">
        <v>1401</v>
      </c>
      <c r="N329" s="33" t="s">
        <v>1312</v>
      </c>
      <c r="O329" s="16" t="s">
        <v>52</v>
      </c>
      <c r="P329" s="17" t="s">
        <v>1313</v>
      </c>
      <c r="Q329" s="18" t="s">
        <v>1314</v>
      </c>
      <c r="R329" s="19" t="s">
        <v>1315</v>
      </c>
      <c r="S329" s="2" t="s">
        <v>55</v>
      </c>
      <c r="T329" s="2" t="s">
        <v>56</v>
      </c>
      <c r="U329" s="37" t="s">
        <v>47</v>
      </c>
      <c r="V329" s="20"/>
      <c r="W329" s="27">
        <v>41640.25</v>
      </c>
      <c r="X329" s="2" t="s">
        <v>57</v>
      </c>
      <c r="Y329" s="21" t="s">
        <v>68</v>
      </c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>
        <v>53420.880000000005</v>
      </c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3"/>
      <c r="AX329" s="24">
        <f t="shared" si="5"/>
        <v>53420.880000000005</v>
      </c>
      <c r="AY329" s="25"/>
      <c r="AZ329" s="26"/>
    </row>
    <row r="330" spans="1:52" s="3" customFormat="1" ht="24.75" customHeight="1" x14ac:dyDescent="0.2">
      <c r="A330" s="15">
        <v>340</v>
      </c>
      <c r="B330" s="2" t="s">
        <v>36</v>
      </c>
      <c r="C330" s="2" t="s">
        <v>37</v>
      </c>
      <c r="D330" s="2" t="s">
        <v>38</v>
      </c>
      <c r="E330" s="2" t="s">
        <v>43</v>
      </c>
      <c r="F330" s="2" t="s">
        <v>37</v>
      </c>
      <c r="G330" s="2" t="s">
        <v>1399</v>
      </c>
      <c r="H330" s="2" t="s">
        <v>101</v>
      </c>
      <c r="I330" s="2" t="s">
        <v>104</v>
      </c>
      <c r="J330" s="2" t="s">
        <v>47</v>
      </c>
      <c r="K330" s="29" t="s">
        <v>145</v>
      </c>
      <c r="L330" s="29" t="s">
        <v>1400</v>
      </c>
      <c r="M330" s="2" t="s">
        <v>1402</v>
      </c>
      <c r="N330" s="33" t="s">
        <v>1312</v>
      </c>
      <c r="O330" s="16" t="s">
        <v>52</v>
      </c>
      <c r="P330" s="17" t="s">
        <v>1313</v>
      </c>
      <c r="Q330" s="18" t="s">
        <v>1314</v>
      </c>
      <c r="R330" s="19" t="s">
        <v>1315</v>
      </c>
      <c r="S330" s="2" t="s">
        <v>55</v>
      </c>
      <c r="T330" s="2" t="s">
        <v>56</v>
      </c>
      <c r="U330" s="37" t="s">
        <v>47</v>
      </c>
      <c r="V330" s="20"/>
      <c r="W330" s="27">
        <v>41640.25</v>
      </c>
      <c r="X330" s="2" t="s">
        <v>57</v>
      </c>
      <c r="Y330" s="21" t="s">
        <v>68</v>
      </c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>
        <v>58914.139999999992</v>
      </c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3"/>
      <c r="AX330" s="24">
        <f t="shared" si="5"/>
        <v>58914.139999999992</v>
      </c>
      <c r="AY330" s="25"/>
      <c r="AZ330" s="26"/>
    </row>
    <row r="331" spans="1:52" s="3" customFormat="1" ht="24.75" customHeight="1" x14ac:dyDescent="0.2">
      <c r="A331" s="15">
        <v>341</v>
      </c>
      <c r="B331" s="2" t="s">
        <v>36</v>
      </c>
      <c r="C331" s="2" t="s">
        <v>37</v>
      </c>
      <c r="D331" s="2" t="s">
        <v>38</v>
      </c>
      <c r="E331" s="2" t="s">
        <v>43</v>
      </c>
      <c r="F331" s="2" t="s">
        <v>37</v>
      </c>
      <c r="G331" s="2" t="s">
        <v>1399</v>
      </c>
      <c r="H331" s="2" t="s">
        <v>934</v>
      </c>
      <c r="I331" s="2" t="s">
        <v>401</v>
      </c>
      <c r="J331" s="2" t="s">
        <v>47</v>
      </c>
      <c r="K331" s="29" t="s">
        <v>145</v>
      </c>
      <c r="L331" s="29" t="s">
        <v>1400</v>
      </c>
      <c r="M331" s="2" t="s">
        <v>1403</v>
      </c>
      <c r="N331" s="33" t="s">
        <v>1312</v>
      </c>
      <c r="O331" s="16" t="s">
        <v>52</v>
      </c>
      <c r="P331" s="17" t="s">
        <v>1313</v>
      </c>
      <c r="Q331" s="18" t="s">
        <v>1314</v>
      </c>
      <c r="R331" s="19" t="s">
        <v>1315</v>
      </c>
      <c r="S331" s="2" t="s">
        <v>55</v>
      </c>
      <c r="T331" s="2" t="s">
        <v>56</v>
      </c>
      <c r="U331" s="37" t="s">
        <v>47</v>
      </c>
      <c r="V331" s="20"/>
      <c r="W331" s="27">
        <v>41640.25</v>
      </c>
      <c r="X331" s="2" t="s">
        <v>57</v>
      </c>
      <c r="Y331" s="21" t="s">
        <v>68</v>
      </c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>
        <v>48577.22</v>
      </c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3"/>
      <c r="AX331" s="24">
        <f t="shared" si="5"/>
        <v>48577.22</v>
      </c>
      <c r="AY331" s="25"/>
      <c r="AZ331" s="26"/>
    </row>
    <row r="332" spans="1:52" s="3" customFormat="1" ht="24.75" customHeight="1" x14ac:dyDescent="0.2">
      <c r="A332" s="15">
        <v>342</v>
      </c>
      <c r="B332" s="2" t="s">
        <v>36</v>
      </c>
      <c r="C332" s="2" t="s">
        <v>37</v>
      </c>
      <c r="D332" s="2" t="s">
        <v>38</v>
      </c>
      <c r="E332" s="2" t="s">
        <v>43</v>
      </c>
      <c r="F332" s="2" t="s">
        <v>37</v>
      </c>
      <c r="G332" s="2" t="s">
        <v>1399</v>
      </c>
      <c r="H332" s="2" t="s">
        <v>286</v>
      </c>
      <c r="I332" s="2" t="s">
        <v>38</v>
      </c>
      <c r="J332" s="2" t="s">
        <v>47</v>
      </c>
      <c r="K332" s="29" t="s">
        <v>145</v>
      </c>
      <c r="L332" s="29" t="s">
        <v>1400</v>
      </c>
      <c r="M332" s="2" t="s">
        <v>1404</v>
      </c>
      <c r="N332" s="33" t="s">
        <v>1312</v>
      </c>
      <c r="O332" s="16" t="s">
        <v>52</v>
      </c>
      <c r="P332" s="17" t="s">
        <v>1313</v>
      </c>
      <c r="Q332" s="18" t="s">
        <v>1314</v>
      </c>
      <c r="R332" s="19" t="s">
        <v>1315</v>
      </c>
      <c r="S332" s="2" t="s">
        <v>55</v>
      </c>
      <c r="T332" s="2" t="s">
        <v>56</v>
      </c>
      <c r="U332" s="37" t="s">
        <v>47</v>
      </c>
      <c r="V332" s="20"/>
      <c r="W332" s="27">
        <v>41640.25</v>
      </c>
      <c r="X332" s="2" t="s">
        <v>57</v>
      </c>
      <c r="Y332" s="21" t="s">
        <v>68</v>
      </c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>
        <v>57127.909999999996</v>
      </c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3"/>
      <c r="AX332" s="24">
        <f t="shared" si="5"/>
        <v>57127.909999999996</v>
      </c>
      <c r="AY332" s="25"/>
      <c r="AZ332" s="26"/>
    </row>
    <row r="333" spans="1:52" s="3" customFormat="1" ht="24.75" customHeight="1" x14ac:dyDescent="0.2">
      <c r="A333" s="15">
        <v>343</v>
      </c>
      <c r="B333" s="2" t="s">
        <v>36</v>
      </c>
      <c r="C333" s="2" t="s">
        <v>37</v>
      </c>
      <c r="D333" s="2" t="s">
        <v>38</v>
      </c>
      <c r="E333" s="2" t="s">
        <v>43</v>
      </c>
      <c r="F333" s="2" t="s">
        <v>37</v>
      </c>
      <c r="G333" s="2" t="s">
        <v>1405</v>
      </c>
      <c r="H333" s="2" t="s">
        <v>286</v>
      </c>
      <c r="I333" s="2" t="s">
        <v>37</v>
      </c>
      <c r="J333" s="2" t="s">
        <v>47</v>
      </c>
      <c r="K333" s="29" t="s">
        <v>145</v>
      </c>
      <c r="L333" s="29" t="s">
        <v>1406</v>
      </c>
      <c r="M333" s="2" t="s">
        <v>1407</v>
      </c>
      <c r="N333" s="33" t="s">
        <v>1312</v>
      </c>
      <c r="O333" s="16" t="s">
        <v>52</v>
      </c>
      <c r="P333" s="17" t="s">
        <v>1313</v>
      </c>
      <c r="Q333" s="18" t="s">
        <v>1314</v>
      </c>
      <c r="R333" s="19" t="s">
        <v>1315</v>
      </c>
      <c r="S333" s="2" t="s">
        <v>55</v>
      </c>
      <c r="T333" s="2" t="s">
        <v>56</v>
      </c>
      <c r="U333" s="37" t="s">
        <v>47</v>
      </c>
      <c r="V333" s="20"/>
      <c r="W333" s="27">
        <v>41640.25</v>
      </c>
      <c r="X333" s="2" t="s">
        <v>57</v>
      </c>
      <c r="Y333" s="21" t="s">
        <v>68</v>
      </c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>
        <v>57455.56</v>
      </c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3"/>
      <c r="AX333" s="24">
        <f t="shared" si="5"/>
        <v>57455.56</v>
      </c>
      <c r="AY333" s="25"/>
      <c r="AZ333" s="26"/>
    </row>
    <row r="334" spans="1:52" s="3" customFormat="1" ht="24.75" customHeight="1" x14ac:dyDescent="0.2">
      <c r="A334" s="15">
        <v>344</v>
      </c>
      <c r="B334" s="2" t="s">
        <v>36</v>
      </c>
      <c r="C334" s="2" t="s">
        <v>37</v>
      </c>
      <c r="D334" s="2" t="s">
        <v>38</v>
      </c>
      <c r="E334" s="2" t="s">
        <v>43</v>
      </c>
      <c r="F334" s="2" t="s">
        <v>37</v>
      </c>
      <c r="G334" s="2" t="s">
        <v>1408</v>
      </c>
      <c r="H334" s="2" t="s">
        <v>1409</v>
      </c>
      <c r="I334" s="2" t="s">
        <v>281</v>
      </c>
      <c r="J334" s="2" t="s">
        <v>47</v>
      </c>
      <c r="K334" s="29" t="s">
        <v>145</v>
      </c>
      <c r="L334" s="29" t="s">
        <v>1400</v>
      </c>
      <c r="M334" s="2" t="s">
        <v>1410</v>
      </c>
      <c r="N334" s="33" t="s">
        <v>1312</v>
      </c>
      <c r="O334" s="16" t="s">
        <v>52</v>
      </c>
      <c r="P334" s="17" t="s">
        <v>1313</v>
      </c>
      <c r="Q334" s="18" t="s">
        <v>1314</v>
      </c>
      <c r="R334" s="19" t="s">
        <v>1315</v>
      </c>
      <c r="S334" s="2" t="s">
        <v>55</v>
      </c>
      <c r="T334" s="2" t="s">
        <v>56</v>
      </c>
      <c r="U334" s="37" t="s">
        <v>47</v>
      </c>
      <c r="V334" s="20"/>
      <c r="W334" s="27">
        <v>41640.25</v>
      </c>
      <c r="X334" s="2" t="s">
        <v>57</v>
      </c>
      <c r="Y334" s="21" t="s">
        <v>68</v>
      </c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>
        <v>51367.55999999999</v>
      </c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3"/>
      <c r="AX334" s="24">
        <f t="shared" si="5"/>
        <v>51367.55999999999</v>
      </c>
      <c r="AY334" s="25"/>
      <c r="AZ334" s="26"/>
    </row>
    <row r="335" spans="1:52" s="3" customFormat="1" ht="24.75" customHeight="1" x14ac:dyDescent="0.2">
      <c r="A335" s="15">
        <v>345</v>
      </c>
      <c r="B335" s="2" t="s">
        <v>36</v>
      </c>
      <c r="C335" s="2" t="s">
        <v>37</v>
      </c>
      <c r="D335" s="2" t="s">
        <v>38</v>
      </c>
      <c r="E335" s="2" t="s">
        <v>43</v>
      </c>
      <c r="F335" s="2" t="s">
        <v>37</v>
      </c>
      <c r="G335" s="2" t="s">
        <v>1411</v>
      </c>
      <c r="H335" s="2" t="s">
        <v>446</v>
      </c>
      <c r="I335" s="2" t="s">
        <v>292</v>
      </c>
      <c r="J335" s="2" t="s">
        <v>47</v>
      </c>
      <c r="K335" s="29" t="s">
        <v>1316</v>
      </c>
      <c r="L335" s="29" t="s">
        <v>250</v>
      </c>
      <c r="M335" s="2" t="s">
        <v>371</v>
      </c>
      <c r="N335" s="33" t="s">
        <v>1312</v>
      </c>
      <c r="O335" s="16" t="s">
        <v>52</v>
      </c>
      <c r="P335" s="17" t="s">
        <v>1313</v>
      </c>
      <c r="Q335" s="18" t="s">
        <v>1314</v>
      </c>
      <c r="R335" s="19" t="s">
        <v>1315</v>
      </c>
      <c r="S335" s="2" t="s">
        <v>55</v>
      </c>
      <c r="T335" s="2" t="s">
        <v>56</v>
      </c>
      <c r="U335" s="37" t="s">
        <v>47</v>
      </c>
      <c r="V335" s="20"/>
      <c r="W335" s="27">
        <v>41640.25</v>
      </c>
      <c r="X335" s="2" t="s">
        <v>57</v>
      </c>
      <c r="Y335" s="21" t="s">
        <v>68</v>
      </c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>
        <v>13253.4</v>
      </c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3"/>
      <c r="AX335" s="24">
        <f t="shared" si="5"/>
        <v>13253.4</v>
      </c>
      <c r="AY335" s="25"/>
      <c r="AZ335" s="26"/>
    </row>
    <row r="336" spans="1:52" s="3" customFormat="1" ht="24.75" customHeight="1" x14ac:dyDescent="0.2">
      <c r="A336" s="15">
        <v>346</v>
      </c>
      <c r="B336" s="2" t="s">
        <v>36</v>
      </c>
      <c r="C336" s="2" t="s">
        <v>37</v>
      </c>
      <c r="D336" s="2" t="s">
        <v>38</v>
      </c>
      <c r="E336" s="2" t="s">
        <v>43</v>
      </c>
      <c r="F336" s="2" t="s">
        <v>37</v>
      </c>
      <c r="G336" s="2" t="s">
        <v>1412</v>
      </c>
      <c r="H336" s="2" t="s">
        <v>1061</v>
      </c>
      <c r="I336" s="2" t="s">
        <v>205</v>
      </c>
      <c r="J336" s="2" t="s">
        <v>47</v>
      </c>
      <c r="K336" s="29" t="s">
        <v>145</v>
      </c>
      <c r="L336" s="29" t="s">
        <v>1413</v>
      </c>
      <c r="M336" s="2" t="s">
        <v>1414</v>
      </c>
      <c r="N336" s="33" t="s">
        <v>1312</v>
      </c>
      <c r="O336" s="16" t="s">
        <v>52</v>
      </c>
      <c r="P336" s="17" t="s">
        <v>1313</v>
      </c>
      <c r="Q336" s="18" t="s">
        <v>1314</v>
      </c>
      <c r="R336" s="19" t="s">
        <v>1315</v>
      </c>
      <c r="S336" s="2" t="s">
        <v>55</v>
      </c>
      <c r="T336" s="2" t="s">
        <v>56</v>
      </c>
      <c r="U336" s="37" t="s">
        <v>47</v>
      </c>
      <c r="V336" s="20"/>
      <c r="W336" s="27">
        <v>41640.25</v>
      </c>
      <c r="X336" s="2" t="s">
        <v>57</v>
      </c>
      <c r="Y336" s="21" t="s">
        <v>68</v>
      </c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>
        <v>52137.030000000006</v>
      </c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3"/>
      <c r="AX336" s="24">
        <f t="shared" si="5"/>
        <v>52137.030000000006</v>
      </c>
      <c r="AY336" s="25"/>
      <c r="AZ336" s="26"/>
    </row>
    <row r="337" spans="1:52" s="3" customFormat="1" ht="24.75" customHeight="1" x14ac:dyDescent="0.2">
      <c r="A337" s="15">
        <v>347</v>
      </c>
      <c r="B337" s="2" t="s">
        <v>36</v>
      </c>
      <c r="C337" s="2" t="s">
        <v>37</v>
      </c>
      <c r="D337" s="2" t="s">
        <v>38</v>
      </c>
      <c r="E337" s="2" t="s">
        <v>43</v>
      </c>
      <c r="F337" s="2" t="s">
        <v>37</v>
      </c>
      <c r="G337" s="2" t="s">
        <v>1415</v>
      </c>
      <c r="H337" s="2" t="s">
        <v>1070</v>
      </c>
      <c r="I337" s="2" t="s">
        <v>89</v>
      </c>
      <c r="J337" s="2" t="s">
        <v>47</v>
      </c>
      <c r="K337" s="29" t="s">
        <v>134</v>
      </c>
      <c r="L337" s="29" t="s">
        <v>1413</v>
      </c>
      <c r="M337" s="2" t="s">
        <v>1416</v>
      </c>
      <c r="N337" s="33" t="s">
        <v>1312</v>
      </c>
      <c r="O337" s="16" t="s">
        <v>52</v>
      </c>
      <c r="P337" s="17" t="s">
        <v>1313</v>
      </c>
      <c r="Q337" s="18" t="s">
        <v>1314</v>
      </c>
      <c r="R337" s="19" t="s">
        <v>1315</v>
      </c>
      <c r="S337" s="2" t="s">
        <v>55</v>
      </c>
      <c r="T337" s="2" t="s">
        <v>56</v>
      </c>
      <c r="U337" s="37" t="s">
        <v>47</v>
      </c>
      <c r="V337" s="20"/>
      <c r="W337" s="27">
        <v>41640.25</v>
      </c>
      <c r="X337" s="2" t="s">
        <v>57</v>
      </c>
      <c r="Y337" s="21" t="s">
        <v>68</v>
      </c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>
        <v>52602.049999999996</v>
      </c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3"/>
      <c r="AX337" s="24">
        <f t="shared" si="5"/>
        <v>52602.049999999996</v>
      </c>
      <c r="AY337" s="25"/>
      <c r="AZ337" s="26"/>
    </row>
    <row r="338" spans="1:52" s="3" customFormat="1" ht="24.75" customHeight="1" x14ac:dyDescent="0.2">
      <c r="A338" s="15">
        <v>348</v>
      </c>
      <c r="B338" s="2" t="s">
        <v>36</v>
      </c>
      <c r="C338" s="2" t="s">
        <v>37</v>
      </c>
      <c r="D338" s="2" t="s">
        <v>38</v>
      </c>
      <c r="E338" s="2" t="s">
        <v>43</v>
      </c>
      <c r="F338" s="2" t="s">
        <v>37</v>
      </c>
      <c r="G338" s="2" t="s">
        <v>1415</v>
      </c>
      <c r="H338" s="2" t="s">
        <v>968</v>
      </c>
      <c r="I338" s="2" t="s">
        <v>292</v>
      </c>
      <c r="J338" s="2" t="s">
        <v>47</v>
      </c>
      <c r="K338" s="29" t="s">
        <v>145</v>
      </c>
      <c r="L338" s="29" t="s">
        <v>1406</v>
      </c>
      <c r="M338" s="2" t="s">
        <v>1417</v>
      </c>
      <c r="N338" s="33" t="s">
        <v>1312</v>
      </c>
      <c r="O338" s="16" t="s">
        <v>52</v>
      </c>
      <c r="P338" s="17" t="s">
        <v>1313</v>
      </c>
      <c r="Q338" s="18" t="s">
        <v>1314</v>
      </c>
      <c r="R338" s="19" t="s">
        <v>1315</v>
      </c>
      <c r="S338" s="2" t="s">
        <v>55</v>
      </c>
      <c r="T338" s="2" t="s">
        <v>56</v>
      </c>
      <c r="U338" s="37" t="s">
        <v>47</v>
      </c>
      <c r="V338" s="20"/>
      <c r="W338" s="27">
        <v>41640.25</v>
      </c>
      <c r="X338" s="2" t="s">
        <v>57</v>
      </c>
      <c r="Y338" s="21" t="s">
        <v>58</v>
      </c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>
        <v>81710.36</v>
      </c>
      <c r="AM338" s="22">
        <v>71</v>
      </c>
      <c r="AN338" s="22"/>
      <c r="AO338" s="22"/>
      <c r="AP338" s="22"/>
      <c r="AQ338" s="22"/>
      <c r="AR338" s="22"/>
      <c r="AS338" s="22"/>
      <c r="AT338" s="22"/>
      <c r="AU338" s="22"/>
      <c r="AV338" s="22"/>
      <c r="AW338" s="23"/>
      <c r="AX338" s="24">
        <f t="shared" si="5"/>
        <v>81710.36</v>
      </c>
      <c r="AY338" s="25">
        <v>71</v>
      </c>
      <c r="AZ338" s="26"/>
    </row>
    <row r="339" spans="1:52" s="3" customFormat="1" ht="24.75" customHeight="1" x14ac:dyDescent="0.2">
      <c r="A339" s="15">
        <v>349</v>
      </c>
      <c r="B339" s="2" t="s">
        <v>36</v>
      </c>
      <c r="C339" s="2" t="s">
        <v>37</v>
      </c>
      <c r="D339" s="2" t="s">
        <v>38</v>
      </c>
      <c r="E339" s="2" t="s">
        <v>43</v>
      </c>
      <c r="F339" s="2" t="s">
        <v>37</v>
      </c>
      <c r="G339" s="2" t="s">
        <v>1415</v>
      </c>
      <c r="H339" s="2" t="s">
        <v>171</v>
      </c>
      <c r="I339" s="2" t="s">
        <v>401</v>
      </c>
      <c r="J339" s="2" t="s">
        <v>47</v>
      </c>
      <c r="K339" s="29" t="s">
        <v>134</v>
      </c>
      <c r="L339" s="29" t="s">
        <v>1406</v>
      </c>
      <c r="M339" s="2" t="s">
        <v>1418</v>
      </c>
      <c r="N339" s="33" t="s">
        <v>1312</v>
      </c>
      <c r="O339" s="16" t="s">
        <v>52</v>
      </c>
      <c r="P339" s="17" t="s">
        <v>1313</v>
      </c>
      <c r="Q339" s="18" t="s">
        <v>1314</v>
      </c>
      <c r="R339" s="19" t="s">
        <v>1315</v>
      </c>
      <c r="S339" s="2" t="s">
        <v>55</v>
      </c>
      <c r="T339" s="2" t="s">
        <v>56</v>
      </c>
      <c r="U339" s="37" t="s">
        <v>47</v>
      </c>
      <c r="V339" s="20"/>
      <c r="W339" s="27">
        <v>41640.25</v>
      </c>
      <c r="X339" s="2" t="s">
        <v>57</v>
      </c>
      <c r="Y339" s="21" t="s">
        <v>58</v>
      </c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>
        <v>71449.509999999995</v>
      </c>
      <c r="AM339" s="22">
        <v>61</v>
      </c>
      <c r="AN339" s="22"/>
      <c r="AO339" s="22"/>
      <c r="AP339" s="22"/>
      <c r="AQ339" s="22"/>
      <c r="AR339" s="22"/>
      <c r="AS339" s="22"/>
      <c r="AT339" s="22"/>
      <c r="AU339" s="22"/>
      <c r="AV339" s="22"/>
      <c r="AW339" s="23"/>
      <c r="AX339" s="24">
        <f t="shared" si="5"/>
        <v>71449.509999999995</v>
      </c>
      <c r="AY339" s="25">
        <v>61</v>
      </c>
      <c r="AZ339" s="26"/>
    </row>
    <row r="340" spans="1:52" s="3" customFormat="1" ht="24.75" customHeight="1" x14ac:dyDescent="0.2">
      <c r="A340" s="15">
        <v>350</v>
      </c>
      <c r="B340" s="2" t="s">
        <v>36</v>
      </c>
      <c r="C340" s="2" t="s">
        <v>37</v>
      </c>
      <c r="D340" s="2" t="s">
        <v>38</v>
      </c>
      <c r="E340" s="2" t="s">
        <v>43</v>
      </c>
      <c r="F340" s="2" t="s">
        <v>37</v>
      </c>
      <c r="G340" s="2" t="s">
        <v>1419</v>
      </c>
      <c r="H340" s="2" t="s">
        <v>796</v>
      </c>
      <c r="I340" s="2" t="s">
        <v>46</v>
      </c>
      <c r="J340" s="2" t="s">
        <v>47</v>
      </c>
      <c r="K340" s="29" t="s">
        <v>1338</v>
      </c>
      <c r="L340" s="29" t="s">
        <v>240</v>
      </c>
      <c r="M340" s="2" t="s">
        <v>1388</v>
      </c>
      <c r="N340" s="33" t="s">
        <v>1312</v>
      </c>
      <c r="O340" s="16" t="s">
        <v>52</v>
      </c>
      <c r="P340" s="17" t="s">
        <v>1313</v>
      </c>
      <c r="Q340" s="18" t="s">
        <v>1314</v>
      </c>
      <c r="R340" s="19" t="s">
        <v>1315</v>
      </c>
      <c r="S340" s="2" t="s">
        <v>1389</v>
      </c>
      <c r="T340" s="2" t="s">
        <v>1390</v>
      </c>
      <c r="U340" s="37" t="s">
        <v>148</v>
      </c>
      <c r="V340" s="20">
        <v>41547</v>
      </c>
      <c r="W340" s="27">
        <v>41640.25</v>
      </c>
      <c r="X340" s="2" t="s">
        <v>57</v>
      </c>
      <c r="Y340" s="21" t="s">
        <v>68</v>
      </c>
      <c r="Z340" s="22">
        <v>1353.45</v>
      </c>
      <c r="AA340" s="22"/>
      <c r="AB340" s="22">
        <v>3815.03</v>
      </c>
      <c r="AC340" s="22"/>
      <c r="AD340" s="22"/>
      <c r="AE340" s="22"/>
      <c r="AF340" s="22"/>
      <c r="AG340" s="22"/>
      <c r="AH340" s="22">
        <v>961.68</v>
      </c>
      <c r="AI340" s="22"/>
      <c r="AJ340" s="22"/>
      <c r="AK340" s="22"/>
      <c r="AL340" s="22">
        <v>306.47000000000003</v>
      </c>
      <c r="AM340" s="22"/>
      <c r="AN340" s="22"/>
      <c r="AO340" s="22"/>
      <c r="AP340" s="22">
        <v>1342.88</v>
      </c>
      <c r="AQ340" s="22"/>
      <c r="AR340" s="22"/>
      <c r="AS340" s="22"/>
      <c r="AT340" s="22">
        <v>2622.31</v>
      </c>
      <c r="AU340" s="22"/>
      <c r="AV340" s="22">
        <v>761.32</v>
      </c>
      <c r="AW340" s="23"/>
      <c r="AX340" s="24">
        <f t="shared" si="5"/>
        <v>11163.140000000001</v>
      </c>
      <c r="AY340" s="25"/>
      <c r="AZ340" s="26"/>
    </row>
    <row r="341" spans="1:52" s="3" customFormat="1" ht="24.75" customHeight="1" x14ac:dyDescent="0.2">
      <c r="A341" s="15">
        <v>351</v>
      </c>
      <c r="B341" s="2" t="s">
        <v>36</v>
      </c>
      <c r="C341" s="2" t="s">
        <v>37</v>
      </c>
      <c r="D341" s="2" t="s">
        <v>38</v>
      </c>
      <c r="E341" s="2" t="s">
        <v>43</v>
      </c>
      <c r="F341" s="2" t="s">
        <v>37</v>
      </c>
      <c r="G341" s="2" t="s">
        <v>1419</v>
      </c>
      <c r="H341" s="2" t="s">
        <v>1420</v>
      </c>
      <c r="I341" s="2" t="s">
        <v>71</v>
      </c>
      <c r="J341" s="2" t="s">
        <v>47</v>
      </c>
      <c r="K341" s="29" t="s">
        <v>1338</v>
      </c>
      <c r="L341" s="29" t="s">
        <v>240</v>
      </c>
      <c r="M341" s="2" t="s">
        <v>1388</v>
      </c>
      <c r="N341" s="33" t="s">
        <v>1312</v>
      </c>
      <c r="O341" s="16" t="s">
        <v>52</v>
      </c>
      <c r="P341" s="17" t="s">
        <v>1313</v>
      </c>
      <c r="Q341" s="18" t="s">
        <v>1314</v>
      </c>
      <c r="R341" s="19" t="s">
        <v>1315</v>
      </c>
      <c r="S341" s="2" t="s">
        <v>1389</v>
      </c>
      <c r="T341" s="2" t="s">
        <v>1390</v>
      </c>
      <c r="U341" s="37" t="s">
        <v>148</v>
      </c>
      <c r="V341" s="20">
        <v>41547</v>
      </c>
      <c r="W341" s="27">
        <v>41640.25</v>
      </c>
      <c r="X341" s="2" t="s">
        <v>57</v>
      </c>
      <c r="Y341" s="21" t="s">
        <v>68</v>
      </c>
      <c r="Z341" s="22">
        <v>1712.96</v>
      </c>
      <c r="AA341" s="22">
        <v>1</v>
      </c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>
        <v>1702.39</v>
      </c>
      <c r="AQ341" s="22">
        <v>1</v>
      </c>
      <c r="AR341" s="22"/>
      <c r="AS341" s="22"/>
      <c r="AT341" s="22">
        <v>3320.18</v>
      </c>
      <c r="AU341" s="22">
        <v>1</v>
      </c>
      <c r="AV341" s="22">
        <v>962.22</v>
      </c>
      <c r="AW341" s="23">
        <v>1</v>
      </c>
      <c r="AX341" s="24">
        <f t="shared" si="5"/>
        <v>7697.7500000000009</v>
      </c>
      <c r="AY341" s="25"/>
      <c r="AZ341" s="26" t="s">
        <v>1596</v>
      </c>
    </row>
    <row r="342" spans="1:52" s="3" customFormat="1" ht="24.75" customHeight="1" x14ac:dyDescent="0.2">
      <c r="A342" s="15">
        <v>352</v>
      </c>
      <c r="B342" s="2" t="s">
        <v>36</v>
      </c>
      <c r="C342" s="2" t="s">
        <v>37</v>
      </c>
      <c r="D342" s="2" t="s">
        <v>38</v>
      </c>
      <c r="E342" s="2" t="s">
        <v>43</v>
      </c>
      <c r="F342" s="2" t="s">
        <v>37</v>
      </c>
      <c r="G342" s="2" t="s">
        <v>1419</v>
      </c>
      <c r="H342" s="2" t="s">
        <v>299</v>
      </c>
      <c r="I342" s="2" t="s">
        <v>217</v>
      </c>
      <c r="J342" s="2" t="s">
        <v>47</v>
      </c>
      <c r="K342" s="29" t="s">
        <v>1338</v>
      </c>
      <c r="L342" s="29" t="s">
        <v>240</v>
      </c>
      <c r="M342" s="2" t="s">
        <v>1388</v>
      </c>
      <c r="N342" s="33" t="s">
        <v>1312</v>
      </c>
      <c r="O342" s="16" t="s">
        <v>52</v>
      </c>
      <c r="P342" s="17" t="s">
        <v>1313</v>
      </c>
      <c r="Q342" s="18" t="s">
        <v>1314</v>
      </c>
      <c r="R342" s="19" t="s">
        <v>1315</v>
      </c>
      <c r="S342" s="2" t="s">
        <v>1389</v>
      </c>
      <c r="T342" s="2" t="s">
        <v>1390</v>
      </c>
      <c r="U342" s="37" t="s">
        <v>148</v>
      </c>
      <c r="V342" s="20">
        <v>41547</v>
      </c>
      <c r="W342" s="27">
        <v>41640.25</v>
      </c>
      <c r="X342" s="2" t="s">
        <v>57</v>
      </c>
      <c r="Y342" s="21" t="s">
        <v>68</v>
      </c>
      <c r="Z342" s="22">
        <v>2506</v>
      </c>
      <c r="AA342" s="22">
        <v>1</v>
      </c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>
        <v>2506</v>
      </c>
      <c r="AQ342" s="22">
        <v>1</v>
      </c>
      <c r="AR342" s="22"/>
      <c r="AS342" s="22"/>
      <c r="AT342" s="22">
        <v>4853.3900000000003</v>
      </c>
      <c r="AU342" s="22">
        <v>1</v>
      </c>
      <c r="AV342" s="22">
        <v>1406.32</v>
      </c>
      <c r="AW342" s="23">
        <v>1</v>
      </c>
      <c r="AX342" s="24">
        <f t="shared" si="5"/>
        <v>11271.71</v>
      </c>
      <c r="AY342" s="25"/>
      <c r="AZ342" s="26" t="s">
        <v>1596</v>
      </c>
    </row>
    <row r="343" spans="1:52" s="3" customFormat="1" ht="24.75" customHeight="1" x14ac:dyDescent="0.2">
      <c r="A343" s="15">
        <v>353</v>
      </c>
      <c r="B343" s="2" t="s">
        <v>36</v>
      </c>
      <c r="C343" s="2" t="s">
        <v>37</v>
      </c>
      <c r="D343" s="2" t="s">
        <v>38</v>
      </c>
      <c r="E343" s="2" t="s">
        <v>43</v>
      </c>
      <c r="F343" s="2" t="s">
        <v>37</v>
      </c>
      <c r="G343" s="2" t="s">
        <v>1419</v>
      </c>
      <c r="H343" s="2" t="s">
        <v>463</v>
      </c>
      <c r="I343" s="2" t="s">
        <v>205</v>
      </c>
      <c r="J343" s="2" t="s">
        <v>47</v>
      </c>
      <c r="K343" s="29" t="s">
        <v>1338</v>
      </c>
      <c r="L343" s="29" t="s">
        <v>240</v>
      </c>
      <c r="M343" s="2" t="s">
        <v>1388</v>
      </c>
      <c r="N343" s="33" t="s">
        <v>1312</v>
      </c>
      <c r="O343" s="16" t="s">
        <v>52</v>
      </c>
      <c r="P343" s="17" t="s">
        <v>1313</v>
      </c>
      <c r="Q343" s="18" t="s">
        <v>1314</v>
      </c>
      <c r="R343" s="19" t="s">
        <v>1315</v>
      </c>
      <c r="S343" s="2" t="s">
        <v>1389</v>
      </c>
      <c r="T343" s="2" t="s">
        <v>1390</v>
      </c>
      <c r="U343" s="37" t="s">
        <v>148</v>
      </c>
      <c r="V343" s="20">
        <v>41547</v>
      </c>
      <c r="W343" s="27">
        <v>41640.25</v>
      </c>
      <c r="X343" s="2" t="s">
        <v>57</v>
      </c>
      <c r="Y343" s="21" t="s">
        <v>68</v>
      </c>
      <c r="Z343" s="22">
        <v>3447.07</v>
      </c>
      <c r="AA343" s="22">
        <v>1</v>
      </c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>
        <v>3447.07</v>
      </c>
      <c r="AQ343" s="22">
        <v>1</v>
      </c>
      <c r="AR343" s="22"/>
      <c r="AS343" s="22"/>
      <c r="AT343" s="22">
        <v>6682.66</v>
      </c>
      <c r="AU343" s="22">
        <v>1</v>
      </c>
      <c r="AV343" s="22">
        <v>1935.01</v>
      </c>
      <c r="AW343" s="23">
        <v>1</v>
      </c>
      <c r="AX343" s="24">
        <f t="shared" si="5"/>
        <v>15511.81</v>
      </c>
      <c r="AY343" s="25"/>
      <c r="AZ343" s="26" t="s">
        <v>1596</v>
      </c>
    </row>
    <row r="344" spans="1:52" s="3" customFormat="1" ht="24.75" customHeight="1" x14ac:dyDescent="0.2">
      <c r="A344" s="15">
        <v>354</v>
      </c>
      <c r="B344" s="2" t="s">
        <v>36</v>
      </c>
      <c r="C344" s="2" t="s">
        <v>37</v>
      </c>
      <c r="D344" s="2" t="s">
        <v>38</v>
      </c>
      <c r="E344" s="2" t="s">
        <v>43</v>
      </c>
      <c r="F344" s="2" t="s">
        <v>37</v>
      </c>
      <c r="G344" s="2" t="s">
        <v>1419</v>
      </c>
      <c r="H344" s="2" t="s">
        <v>150</v>
      </c>
      <c r="I344" s="2" t="s">
        <v>147</v>
      </c>
      <c r="J344" s="2" t="s">
        <v>47</v>
      </c>
      <c r="K344" s="29" t="s">
        <v>1338</v>
      </c>
      <c r="L344" s="29" t="s">
        <v>240</v>
      </c>
      <c r="M344" s="2" t="s">
        <v>1388</v>
      </c>
      <c r="N344" s="33" t="s">
        <v>1312</v>
      </c>
      <c r="O344" s="16" t="s">
        <v>52</v>
      </c>
      <c r="P344" s="17" t="s">
        <v>1313</v>
      </c>
      <c r="Q344" s="18" t="s">
        <v>1314</v>
      </c>
      <c r="R344" s="19" t="s">
        <v>1315</v>
      </c>
      <c r="S344" s="2" t="s">
        <v>1389</v>
      </c>
      <c r="T344" s="2" t="s">
        <v>1390</v>
      </c>
      <c r="U344" s="37" t="s">
        <v>148</v>
      </c>
      <c r="V344" s="20">
        <v>41547</v>
      </c>
      <c r="W344" s="27">
        <v>41640.25</v>
      </c>
      <c r="X344" s="2" t="s">
        <v>57</v>
      </c>
      <c r="Y344" s="21" t="s">
        <v>68</v>
      </c>
      <c r="Z344" s="22">
        <v>1501.48</v>
      </c>
      <c r="AA344" s="22">
        <v>1</v>
      </c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>
        <v>1490.91</v>
      </c>
      <c r="AQ344" s="22">
        <v>1</v>
      </c>
      <c r="AR344" s="22"/>
      <c r="AS344" s="22"/>
      <c r="AT344" s="22">
        <v>2897.23</v>
      </c>
      <c r="AU344" s="22">
        <v>1</v>
      </c>
      <c r="AV344" s="22">
        <v>835.33</v>
      </c>
      <c r="AW344" s="23">
        <v>1</v>
      </c>
      <c r="AX344" s="24">
        <f t="shared" si="5"/>
        <v>6724.9500000000007</v>
      </c>
      <c r="AY344" s="25"/>
      <c r="AZ344" s="26" t="s">
        <v>1596</v>
      </c>
    </row>
    <row r="345" spans="1:52" s="3" customFormat="1" ht="24.75" customHeight="1" x14ac:dyDescent="0.2">
      <c r="A345" s="15">
        <v>355</v>
      </c>
      <c r="B345" s="2" t="s">
        <v>36</v>
      </c>
      <c r="C345" s="2" t="s">
        <v>37</v>
      </c>
      <c r="D345" s="2" t="s">
        <v>38</v>
      </c>
      <c r="E345" s="2" t="s">
        <v>43</v>
      </c>
      <c r="F345" s="2" t="s">
        <v>37</v>
      </c>
      <c r="G345" s="2" t="s">
        <v>1419</v>
      </c>
      <c r="H345" s="2" t="s">
        <v>88</v>
      </c>
      <c r="I345" s="2" t="s">
        <v>148</v>
      </c>
      <c r="J345" s="2" t="s">
        <v>47</v>
      </c>
      <c r="K345" s="29" t="s">
        <v>1338</v>
      </c>
      <c r="L345" s="29" t="s">
        <v>240</v>
      </c>
      <c r="M345" s="2" t="s">
        <v>1388</v>
      </c>
      <c r="N345" s="33" t="s">
        <v>1312</v>
      </c>
      <c r="O345" s="16" t="s">
        <v>52</v>
      </c>
      <c r="P345" s="17" t="s">
        <v>1313</v>
      </c>
      <c r="Q345" s="18" t="s">
        <v>1314</v>
      </c>
      <c r="R345" s="19" t="s">
        <v>1315</v>
      </c>
      <c r="S345" s="2" t="s">
        <v>1389</v>
      </c>
      <c r="T345" s="2" t="s">
        <v>1390</v>
      </c>
      <c r="U345" s="37" t="s">
        <v>148</v>
      </c>
      <c r="V345" s="20">
        <v>41547</v>
      </c>
      <c r="W345" s="27">
        <v>41640.25</v>
      </c>
      <c r="X345" s="2" t="s">
        <v>57</v>
      </c>
      <c r="Y345" s="21" t="s">
        <v>68</v>
      </c>
      <c r="Z345" s="22">
        <v>1131.4000000000001</v>
      </c>
      <c r="AA345" s="22">
        <v>1</v>
      </c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>
        <v>1120.83</v>
      </c>
      <c r="AQ345" s="22">
        <v>1</v>
      </c>
      <c r="AR345" s="22"/>
      <c r="AS345" s="22"/>
      <c r="AT345" s="22">
        <v>2188.7800000000002</v>
      </c>
      <c r="AU345" s="22">
        <v>1</v>
      </c>
      <c r="AV345" s="22">
        <v>623.86</v>
      </c>
      <c r="AW345" s="23">
        <v>1</v>
      </c>
      <c r="AX345" s="24">
        <f t="shared" si="5"/>
        <v>5064.87</v>
      </c>
      <c r="AY345" s="25"/>
      <c r="AZ345" s="26" t="s">
        <v>1596</v>
      </c>
    </row>
    <row r="346" spans="1:52" s="3" customFormat="1" ht="24.75" customHeight="1" x14ac:dyDescent="0.2">
      <c r="A346" s="15">
        <v>356</v>
      </c>
      <c r="B346" s="2" t="s">
        <v>36</v>
      </c>
      <c r="C346" s="2" t="s">
        <v>37</v>
      </c>
      <c r="D346" s="2" t="s">
        <v>38</v>
      </c>
      <c r="E346" s="2" t="s">
        <v>43</v>
      </c>
      <c r="F346" s="2" t="s">
        <v>37</v>
      </c>
      <c r="G346" s="2" t="s">
        <v>1419</v>
      </c>
      <c r="H346" s="2" t="s">
        <v>94</v>
      </c>
      <c r="I346" s="2" t="s">
        <v>144</v>
      </c>
      <c r="J346" s="2" t="s">
        <v>47</v>
      </c>
      <c r="K346" s="29" t="s">
        <v>1338</v>
      </c>
      <c r="L346" s="29" t="s">
        <v>240</v>
      </c>
      <c r="M346" s="2" t="s">
        <v>1388</v>
      </c>
      <c r="N346" s="33" t="s">
        <v>1312</v>
      </c>
      <c r="O346" s="16" t="s">
        <v>52</v>
      </c>
      <c r="P346" s="17" t="s">
        <v>1313</v>
      </c>
      <c r="Q346" s="18" t="s">
        <v>1314</v>
      </c>
      <c r="R346" s="19" t="s">
        <v>1315</v>
      </c>
      <c r="S346" s="2" t="s">
        <v>1389</v>
      </c>
      <c r="T346" s="2" t="s">
        <v>1390</v>
      </c>
      <c r="U346" s="37" t="s">
        <v>148</v>
      </c>
      <c r="V346" s="20">
        <v>41547</v>
      </c>
      <c r="W346" s="27">
        <v>41640.25</v>
      </c>
      <c r="X346" s="2" t="s">
        <v>57</v>
      </c>
      <c r="Y346" s="21" t="s">
        <v>68</v>
      </c>
      <c r="Z346" s="22">
        <v>962.22</v>
      </c>
      <c r="AA346" s="22">
        <v>1</v>
      </c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>
        <v>951.65</v>
      </c>
      <c r="AQ346" s="22">
        <v>1</v>
      </c>
      <c r="AR346" s="22"/>
      <c r="AS346" s="22"/>
      <c r="AT346" s="22">
        <v>1850.42</v>
      </c>
      <c r="AU346" s="22">
        <v>1</v>
      </c>
      <c r="AV346" s="22">
        <v>528.69000000000005</v>
      </c>
      <c r="AW346" s="23">
        <v>1</v>
      </c>
      <c r="AX346" s="24">
        <f t="shared" si="5"/>
        <v>4292.9799999999996</v>
      </c>
      <c r="AY346" s="25"/>
      <c r="AZ346" s="26" t="s">
        <v>1596</v>
      </c>
    </row>
    <row r="347" spans="1:52" s="3" customFormat="1" ht="24.75" customHeight="1" x14ac:dyDescent="0.2">
      <c r="A347" s="15">
        <v>357</v>
      </c>
      <c r="B347" s="2" t="s">
        <v>36</v>
      </c>
      <c r="C347" s="2" t="s">
        <v>37</v>
      </c>
      <c r="D347" s="2" t="s">
        <v>38</v>
      </c>
      <c r="E347" s="2" t="s">
        <v>43</v>
      </c>
      <c r="F347" s="2" t="s">
        <v>37</v>
      </c>
      <c r="G347" s="2" t="s">
        <v>1421</v>
      </c>
      <c r="H347" s="2" t="s">
        <v>887</v>
      </c>
      <c r="I347" s="2" t="s">
        <v>591</v>
      </c>
      <c r="J347" s="2" t="s">
        <v>47</v>
      </c>
      <c r="K347" s="29" t="s">
        <v>1338</v>
      </c>
      <c r="L347" s="29" t="s">
        <v>240</v>
      </c>
      <c r="M347" s="2" t="s">
        <v>1388</v>
      </c>
      <c r="N347" s="33" t="s">
        <v>1312</v>
      </c>
      <c r="O347" s="16" t="s">
        <v>52</v>
      </c>
      <c r="P347" s="17" t="s">
        <v>1313</v>
      </c>
      <c r="Q347" s="18" t="s">
        <v>1314</v>
      </c>
      <c r="R347" s="19" t="s">
        <v>1315</v>
      </c>
      <c r="S347" s="2" t="s">
        <v>1389</v>
      </c>
      <c r="T347" s="2" t="s">
        <v>1390</v>
      </c>
      <c r="U347" s="37" t="s">
        <v>148</v>
      </c>
      <c r="V347" s="20">
        <v>41547</v>
      </c>
      <c r="W347" s="27">
        <v>41640.25</v>
      </c>
      <c r="X347" s="2" t="s">
        <v>57</v>
      </c>
      <c r="Y347" s="21" t="s">
        <v>68</v>
      </c>
      <c r="Z347" s="22">
        <v>581.55999999999995</v>
      </c>
      <c r="AA347" s="22">
        <v>1</v>
      </c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>
        <v>570.99</v>
      </c>
      <c r="AQ347" s="22">
        <v>1</v>
      </c>
      <c r="AR347" s="22"/>
      <c r="AS347" s="22"/>
      <c r="AT347" s="22">
        <v>1110.25</v>
      </c>
      <c r="AU347" s="22">
        <v>1</v>
      </c>
      <c r="AV347" s="22">
        <v>317.22000000000003</v>
      </c>
      <c r="AW347" s="23">
        <v>1</v>
      </c>
      <c r="AX347" s="24">
        <f t="shared" si="5"/>
        <v>2580.0200000000004</v>
      </c>
      <c r="AY347" s="25"/>
      <c r="AZ347" s="26" t="s">
        <v>1596</v>
      </c>
    </row>
    <row r="348" spans="1:52" s="3" customFormat="1" ht="24.75" customHeight="1" x14ac:dyDescent="0.2">
      <c r="A348" s="15">
        <v>358</v>
      </c>
      <c r="B348" s="2" t="s">
        <v>36</v>
      </c>
      <c r="C348" s="2" t="s">
        <v>37</v>
      </c>
      <c r="D348" s="2" t="s">
        <v>38</v>
      </c>
      <c r="E348" s="2" t="s">
        <v>43</v>
      </c>
      <c r="F348" s="2" t="s">
        <v>37</v>
      </c>
      <c r="G348" s="2" t="s">
        <v>1422</v>
      </c>
      <c r="H348" s="2" t="s">
        <v>1070</v>
      </c>
      <c r="I348" s="2" t="s">
        <v>144</v>
      </c>
      <c r="J348" s="2" t="s">
        <v>47</v>
      </c>
      <c r="K348" s="29" t="s">
        <v>134</v>
      </c>
      <c r="L348" s="29" t="s">
        <v>1406</v>
      </c>
      <c r="M348" s="2" t="s">
        <v>1423</v>
      </c>
      <c r="N348" s="33" t="s">
        <v>1312</v>
      </c>
      <c r="O348" s="16" t="s">
        <v>52</v>
      </c>
      <c r="P348" s="17" t="s">
        <v>1313</v>
      </c>
      <c r="Q348" s="18" t="s">
        <v>1314</v>
      </c>
      <c r="R348" s="19" t="s">
        <v>1315</v>
      </c>
      <c r="S348" s="2" t="s">
        <v>1389</v>
      </c>
      <c r="T348" s="2" t="s">
        <v>1390</v>
      </c>
      <c r="U348" s="37" t="s">
        <v>148</v>
      </c>
      <c r="V348" s="20">
        <v>41547</v>
      </c>
      <c r="W348" s="27">
        <v>41640.25</v>
      </c>
      <c r="X348" s="2" t="s">
        <v>57</v>
      </c>
      <c r="Y348" s="21" t="s">
        <v>58</v>
      </c>
      <c r="Z348" s="22"/>
      <c r="AA348" s="22"/>
      <c r="AB348" s="22">
        <v>32146.28</v>
      </c>
      <c r="AC348" s="22">
        <v>59</v>
      </c>
      <c r="AD348" s="22"/>
      <c r="AE348" s="22"/>
      <c r="AF348" s="22"/>
      <c r="AG348" s="22"/>
      <c r="AH348" s="22">
        <v>5752.49</v>
      </c>
      <c r="AI348" s="22">
        <v>59</v>
      </c>
      <c r="AJ348" s="22"/>
      <c r="AK348" s="22"/>
      <c r="AL348" s="22"/>
      <c r="AM348" s="22"/>
      <c r="AN348" s="22">
        <v>9220.91</v>
      </c>
      <c r="AO348" s="22">
        <v>59</v>
      </c>
      <c r="AP348" s="22"/>
      <c r="AQ348" s="22"/>
      <c r="AR348" s="22"/>
      <c r="AS348" s="22"/>
      <c r="AT348" s="22">
        <v>11811.64</v>
      </c>
      <c r="AU348" s="22">
        <v>59</v>
      </c>
      <c r="AV348" s="22">
        <v>6683.04</v>
      </c>
      <c r="AW348" s="23">
        <v>59</v>
      </c>
      <c r="AX348" s="24">
        <f t="shared" si="5"/>
        <v>65614.359999999986</v>
      </c>
      <c r="AY348" s="25">
        <v>59</v>
      </c>
      <c r="AZ348" s="26"/>
    </row>
    <row r="349" spans="1:52" s="3" customFormat="1" ht="24.75" customHeight="1" x14ac:dyDescent="0.2">
      <c r="A349" s="15">
        <v>359</v>
      </c>
      <c r="B349" s="2" t="s">
        <v>36</v>
      </c>
      <c r="C349" s="2" t="s">
        <v>37</v>
      </c>
      <c r="D349" s="2" t="s">
        <v>38</v>
      </c>
      <c r="E349" s="2" t="s">
        <v>43</v>
      </c>
      <c r="F349" s="2" t="s">
        <v>37</v>
      </c>
      <c r="G349" s="2" t="s">
        <v>1422</v>
      </c>
      <c r="H349" s="2" t="s">
        <v>430</v>
      </c>
      <c r="I349" s="2" t="s">
        <v>104</v>
      </c>
      <c r="J349" s="2" t="s">
        <v>47</v>
      </c>
      <c r="K349" s="29" t="s">
        <v>134</v>
      </c>
      <c r="L349" s="29" t="s">
        <v>1406</v>
      </c>
      <c r="M349" s="2" t="s">
        <v>1424</v>
      </c>
      <c r="N349" s="33" t="s">
        <v>1312</v>
      </c>
      <c r="O349" s="16" t="s">
        <v>52</v>
      </c>
      <c r="P349" s="17" t="s">
        <v>1313</v>
      </c>
      <c r="Q349" s="18" t="s">
        <v>1314</v>
      </c>
      <c r="R349" s="19" t="s">
        <v>1315</v>
      </c>
      <c r="S349" s="2" t="s">
        <v>1389</v>
      </c>
      <c r="T349" s="2" t="s">
        <v>1390</v>
      </c>
      <c r="U349" s="37" t="s">
        <v>148</v>
      </c>
      <c r="V349" s="20">
        <v>41547</v>
      </c>
      <c r="W349" s="27">
        <v>41640.25</v>
      </c>
      <c r="X349" s="2" t="s">
        <v>57</v>
      </c>
      <c r="Y349" s="21" t="s">
        <v>58</v>
      </c>
      <c r="Z349" s="22"/>
      <c r="AA349" s="22"/>
      <c r="AB349" s="22">
        <v>38141.980000000003</v>
      </c>
      <c r="AC349" s="22">
        <v>70</v>
      </c>
      <c r="AD349" s="22"/>
      <c r="AE349" s="22"/>
      <c r="AF349" s="22"/>
      <c r="AG349" s="22"/>
      <c r="AH349" s="22">
        <v>6831.08</v>
      </c>
      <c r="AI349" s="22">
        <v>70</v>
      </c>
      <c r="AJ349" s="22"/>
      <c r="AK349" s="22"/>
      <c r="AL349" s="22"/>
      <c r="AM349" s="22"/>
      <c r="AN349" s="22">
        <v>10933.96</v>
      </c>
      <c r="AO349" s="22">
        <v>70</v>
      </c>
      <c r="AP349" s="22"/>
      <c r="AQ349" s="22"/>
      <c r="AR349" s="22"/>
      <c r="AS349" s="22"/>
      <c r="AT349" s="22">
        <v>14011.12</v>
      </c>
      <c r="AU349" s="22">
        <v>70</v>
      </c>
      <c r="AV349" s="22">
        <v>13588.15</v>
      </c>
      <c r="AW349" s="23">
        <v>70</v>
      </c>
      <c r="AX349" s="24">
        <f t="shared" si="5"/>
        <v>83506.289999999994</v>
      </c>
      <c r="AY349" s="25">
        <v>70</v>
      </c>
      <c r="AZ349" s="26"/>
    </row>
    <row r="350" spans="1:52" s="3" customFormat="1" ht="24.75" customHeight="1" x14ac:dyDescent="0.2">
      <c r="A350" s="15">
        <v>360</v>
      </c>
      <c r="B350" s="2" t="s">
        <v>36</v>
      </c>
      <c r="C350" s="2" t="s">
        <v>37</v>
      </c>
      <c r="D350" s="2" t="s">
        <v>38</v>
      </c>
      <c r="E350" s="2" t="s">
        <v>43</v>
      </c>
      <c r="F350" s="2" t="s">
        <v>37</v>
      </c>
      <c r="G350" s="2" t="s">
        <v>1425</v>
      </c>
      <c r="H350" s="2" t="s">
        <v>416</v>
      </c>
      <c r="I350" s="2" t="s">
        <v>205</v>
      </c>
      <c r="J350" s="2" t="s">
        <v>47</v>
      </c>
      <c r="K350" s="29" t="s">
        <v>120</v>
      </c>
      <c r="L350" s="29" t="s">
        <v>1426</v>
      </c>
      <c r="M350" s="2" t="s">
        <v>1427</v>
      </c>
      <c r="N350" s="33" t="s">
        <v>1428</v>
      </c>
      <c r="O350" s="16" t="s">
        <v>1429</v>
      </c>
      <c r="P350" s="17" t="s">
        <v>1430</v>
      </c>
      <c r="Q350" s="18" t="s">
        <v>1431</v>
      </c>
      <c r="R350" s="19" t="s">
        <v>1432</v>
      </c>
      <c r="S350" s="2" t="s">
        <v>55</v>
      </c>
      <c r="T350" s="2" t="s">
        <v>56</v>
      </c>
      <c r="U350" s="37" t="s">
        <v>47</v>
      </c>
      <c r="V350" s="20"/>
      <c r="W350" s="27">
        <v>41640.25</v>
      </c>
      <c r="X350" s="2" t="s">
        <v>57</v>
      </c>
      <c r="Y350" s="21" t="s">
        <v>58</v>
      </c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>
        <v>86884.930000000008</v>
      </c>
      <c r="AM350" s="22">
        <v>75</v>
      </c>
      <c r="AN350" s="22"/>
      <c r="AO350" s="22"/>
      <c r="AP350" s="22"/>
      <c r="AQ350" s="22"/>
      <c r="AR350" s="22"/>
      <c r="AS350" s="22"/>
      <c r="AT350" s="22"/>
      <c r="AU350" s="22"/>
      <c r="AV350" s="22"/>
      <c r="AW350" s="23"/>
      <c r="AX350" s="24">
        <f t="shared" si="5"/>
        <v>86884.930000000008</v>
      </c>
      <c r="AY350" s="25">
        <v>75</v>
      </c>
      <c r="AZ350" s="26"/>
    </row>
    <row r="351" spans="1:52" s="3" customFormat="1" ht="24.75" customHeight="1" x14ac:dyDescent="0.2">
      <c r="A351" s="15">
        <v>361</v>
      </c>
      <c r="B351" s="2" t="s">
        <v>36</v>
      </c>
      <c r="C351" s="2" t="s">
        <v>37</v>
      </c>
      <c r="D351" s="2" t="s">
        <v>38</v>
      </c>
      <c r="E351" s="2" t="s">
        <v>43</v>
      </c>
      <c r="F351" s="2" t="s">
        <v>37</v>
      </c>
      <c r="G351" s="2" t="s">
        <v>170</v>
      </c>
      <c r="H351" s="2" t="s">
        <v>736</v>
      </c>
      <c r="I351" s="2" t="s">
        <v>112</v>
      </c>
      <c r="J351" s="2" t="s">
        <v>47</v>
      </c>
      <c r="K351" s="29" t="s">
        <v>134</v>
      </c>
      <c r="L351" s="29" t="s">
        <v>1433</v>
      </c>
      <c r="M351" s="2" t="s">
        <v>1434</v>
      </c>
      <c r="N351" s="33" t="s">
        <v>1435</v>
      </c>
      <c r="O351" s="16" t="s">
        <v>1436</v>
      </c>
      <c r="P351" s="17" t="s">
        <v>1437</v>
      </c>
      <c r="Q351" s="18" t="s">
        <v>1438</v>
      </c>
      <c r="R351" s="19" t="s">
        <v>1439</v>
      </c>
      <c r="S351" s="2" t="s">
        <v>55</v>
      </c>
      <c r="T351" s="2" t="s">
        <v>56</v>
      </c>
      <c r="U351" s="37" t="s">
        <v>47</v>
      </c>
      <c r="V351" s="20"/>
      <c r="W351" s="27">
        <v>41640.25</v>
      </c>
      <c r="X351" s="2" t="s">
        <v>57</v>
      </c>
      <c r="Y351" s="21" t="s">
        <v>58</v>
      </c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>
        <v>454924.38999999996</v>
      </c>
      <c r="AM351" s="22">
        <v>367</v>
      </c>
      <c r="AN351" s="22"/>
      <c r="AO351" s="22"/>
      <c r="AP351" s="22"/>
      <c r="AQ351" s="22"/>
      <c r="AR351" s="22"/>
      <c r="AS351" s="22"/>
      <c r="AT351" s="22"/>
      <c r="AU351" s="22"/>
      <c r="AV351" s="22"/>
      <c r="AW351" s="23"/>
      <c r="AX351" s="24">
        <f t="shared" si="5"/>
        <v>454924.38999999996</v>
      </c>
      <c r="AY351" s="25">
        <v>367</v>
      </c>
      <c r="AZ351" s="26"/>
    </row>
    <row r="352" spans="1:52" s="3" customFormat="1" ht="24.75" customHeight="1" x14ac:dyDescent="0.2">
      <c r="A352" s="15">
        <v>362</v>
      </c>
      <c r="B352" s="2" t="s">
        <v>36</v>
      </c>
      <c r="C352" s="2" t="s">
        <v>37</v>
      </c>
      <c r="D352" s="2" t="s">
        <v>38</v>
      </c>
      <c r="E352" s="2" t="s">
        <v>43</v>
      </c>
      <c r="F352" s="2" t="s">
        <v>37</v>
      </c>
      <c r="G352" s="2" t="s">
        <v>69</v>
      </c>
      <c r="H352" s="2" t="s">
        <v>94</v>
      </c>
      <c r="I352" s="2" t="s">
        <v>66</v>
      </c>
      <c r="J352" s="2" t="s">
        <v>47</v>
      </c>
      <c r="K352" s="29" t="s">
        <v>145</v>
      </c>
      <c r="L352" s="29" t="s">
        <v>220</v>
      </c>
      <c r="M352" s="2" t="s">
        <v>1440</v>
      </c>
      <c r="N352" s="33" t="s">
        <v>1441</v>
      </c>
      <c r="O352" s="16" t="s">
        <v>1442</v>
      </c>
      <c r="P352" s="17" t="s">
        <v>1443</v>
      </c>
      <c r="Q352" s="18" t="s">
        <v>1444</v>
      </c>
      <c r="R352" s="19" t="s">
        <v>1445</v>
      </c>
      <c r="S352" s="2" t="s">
        <v>55</v>
      </c>
      <c r="T352" s="2" t="s">
        <v>56</v>
      </c>
      <c r="U352" s="37" t="s">
        <v>47</v>
      </c>
      <c r="V352" s="20"/>
      <c r="W352" s="27">
        <v>41640.25</v>
      </c>
      <c r="X352" s="2" t="s">
        <v>57</v>
      </c>
      <c r="Y352" s="21" t="s">
        <v>58</v>
      </c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>
        <v>73919.62</v>
      </c>
      <c r="AM352" s="22">
        <v>63</v>
      </c>
      <c r="AN352" s="22"/>
      <c r="AO352" s="22"/>
      <c r="AP352" s="22"/>
      <c r="AQ352" s="22"/>
      <c r="AR352" s="22"/>
      <c r="AS352" s="22"/>
      <c r="AT352" s="22"/>
      <c r="AU352" s="22"/>
      <c r="AV352" s="22"/>
      <c r="AW352" s="23"/>
      <c r="AX352" s="24">
        <f t="shared" si="5"/>
        <v>73919.62</v>
      </c>
      <c r="AY352" s="25">
        <v>63</v>
      </c>
      <c r="AZ352" s="26"/>
    </row>
    <row r="353" spans="1:52" s="3" customFormat="1" ht="24.75" customHeight="1" x14ac:dyDescent="0.2">
      <c r="A353" s="15">
        <v>363</v>
      </c>
      <c r="B353" s="2" t="s">
        <v>36</v>
      </c>
      <c r="C353" s="2" t="s">
        <v>37</v>
      </c>
      <c r="D353" s="2" t="s">
        <v>38</v>
      </c>
      <c r="E353" s="2" t="s">
        <v>43</v>
      </c>
      <c r="F353" s="2" t="s">
        <v>37</v>
      </c>
      <c r="G353" s="2" t="s">
        <v>167</v>
      </c>
      <c r="H353" s="2" t="s">
        <v>418</v>
      </c>
      <c r="I353" s="2" t="s">
        <v>147</v>
      </c>
      <c r="J353" s="2" t="s">
        <v>47</v>
      </c>
      <c r="K353" s="29" t="s">
        <v>120</v>
      </c>
      <c r="L353" s="29" t="s">
        <v>1446</v>
      </c>
      <c r="M353" s="2" t="s">
        <v>1447</v>
      </c>
      <c r="N353" s="33" t="s">
        <v>1448</v>
      </c>
      <c r="O353" s="16" t="s">
        <v>1449</v>
      </c>
      <c r="P353" s="17" t="s">
        <v>1450</v>
      </c>
      <c r="Q353" s="18" t="s">
        <v>1451</v>
      </c>
      <c r="R353" s="19" t="s">
        <v>1452</v>
      </c>
      <c r="S353" s="2" t="s">
        <v>55</v>
      </c>
      <c r="T353" s="2" t="s">
        <v>56</v>
      </c>
      <c r="U353" s="37" t="s">
        <v>47</v>
      </c>
      <c r="V353" s="20"/>
      <c r="W353" s="27">
        <v>41640.25</v>
      </c>
      <c r="X353" s="2" t="s">
        <v>57</v>
      </c>
      <c r="Y353" s="21" t="s">
        <v>58</v>
      </c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>
        <v>614150.73</v>
      </c>
      <c r="AM353" s="22">
        <v>451</v>
      </c>
      <c r="AN353" s="22"/>
      <c r="AO353" s="22"/>
      <c r="AP353" s="22"/>
      <c r="AQ353" s="22"/>
      <c r="AR353" s="22"/>
      <c r="AS353" s="22"/>
      <c r="AT353" s="22"/>
      <c r="AU353" s="22"/>
      <c r="AV353" s="22"/>
      <c r="AW353" s="23"/>
      <c r="AX353" s="24">
        <f t="shared" si="5"/>
        <v>614150.73</v>
      </c>
      <c r="AY353" s="25">
        <v>451</v>
      </c>
      <c r="AZ353" s="26"/>
    </row>
    <row r="354" spans="1:52" s="3" customFormat="1" ht="24.75" customHeight="1" x14ac:dyDescent="0.2">
      <c r="A354" s="15">
        <v>364</v>
      </c>
      <c r="B354" s="2" t="s">
        <v>36</v>
      </c>
      <c r="C354" s="2" t="s">
        <v>37</v>
      </c>
      <c r="D354" s="2" t="s">
        <v>38</v>
      </c>
      <c r="E354" s="2" t="s">
        <v>43</v>
      </c>
      <c r="F354" s="2" t="s">
        <v>37</v>
      </c>
      <c r="G354" s="2" t="s">
        <v>992</v>
      </c>
      <c r="H354" s="2" t="s">
        <v>242</v>
      </c>
      <c r="I354" s="2" t="s">
        <v>465</v>
      </c>
      <c r="J354" s="2" t="s">
        <v>47</v>
      </c>
      <c r="K354" s="29" t="s">
        <v>1453</v>
      </c>
      <c r="L354" s="29" t="s">
        <v>1454</v>
      </c>
      <c r="M354" s="2" t="s">
        <v>1455</v>
      </c>
      <c r="N354" s="33" t="s">
        <v>1456</v>
      </c>
      <c r="O354" s="16" t="s">
        <v>1457</v>
      </c>
      <c r="P354" s="17" t="s">
        <v>1458</v>
      </c>
      <c r="Q354" s="18" t="s">
        <v>1459</v>
      </c>
      <c r="R354" s="19" t="s">
        <v>1460</v>
      </c>
      <c r="S354" s="2" t="s">
        <v>55</v>
      </c>
      <c r="T354" s="2" t="s">
        <v>56</v>
      </c>
      <c r="U354" s="37" t="s">
        <v>47</v>
      </c>
      <c r="V354" s="20"/>
      <c r="W354" s="27">
        <v>41640.25</v>
      </c>
      <c r="X354" s="2" t="s">
        <v>57</v>
      </c>
      <c r="Y354" s="21" t="s">
        <v>58</v>
      </c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>
        <v>487749.57999999996</v>
      </c>
      <c r="AM354" s="22">
        <v>403</v>
      </c>
      <c r="AN354" s="22"/>
      <c r="AO354" s="22"/>
      <c r="AP354" s="22"/>
      <c r="AQ354" s="22"/>
      <c r="AR354" s="22"/>
      <c r="AS354" s="22"/>
      <c r="AT354" s="22"/>
      <c r="AU354" s="22"/>
      <c r="AV354" s="22"/>
      <c r="AW354" s="23"/>
      <c r="AX354" s="24">
        <f t="shared" si="5"/>
        <v>487749.57999999996</v>
      </c>
      <c r="AY354" s="25">
        <v>403</v>
      </c>
      <c r="AZ354" s="26"/>
    </row>
    <row r="355" spans="1:52" s="3" customFormat="1" ht="24.75" customHeight="1" x14ac:dyDescent="0.2">
      <c r="A355" s="15">
        <v>365</v>
      </c>
      <c r="B355" s="2" t="s">
        <v>36</v>
      </c>
      <c r="C355" s="2" t="s">
        <v>37</v>
      </c>
      <c r="D355" s="2" t="s">
        <v>38</v>
      </c>
      <c r="E355" s="2" t="s">
        <v>43</v>
      </c>
      <c r="F355" s="2" t="s">
        <v>37</v>
      </c>
      <c r="G355" s="2" t="s">
        <v>118</v>
      </c>
      <c r="H355" s="2" t="s">
        <v>736</v>
      </c>
      <c r="I355" s="2" t="s">
        <v>75</v>
      </c>
      <c r="J355" s="2" t="s">
        <v>47</v>
      </c>
      <c r="K355" s="29" t="s">
        <v>1453</v>
      </c>
      <c r="L355" s="29" t="s">
        <v>1461</v>
      </c>
      <c r="M355" s="2" t="s">
        <v>1462</v>
      </c>
      <c r="N355" s="33" t="s">
        <v>1456</v>
      </c>
      <c r="O355" s="16" t="s">
        <v>1457</v>
      </c>
      <c r="P355" s="17" t="s">
        <v>1458</v>
      </c>
      <c r="Q355" s="18" t="s">
        <v>1459</v>
      </c>
      <c r="R355" s="19" t="s">
        <v>1460</v>
      </c>
      <c r="S355" s="2" t="s">
        <v>55</v>
      </c>
      <c r="T355" s="2" t="s">
        <v>56</v>
      </c>
      <c r="U355" s="37" t="s">
        <v>47</v>
      </c>
      <c r="V355" s="20"/>
      <c r="W355" s="27">
        <v>41640.25</v>
      </c>
      <c r="X355" s="2" t="s">
        <v>57</v>
      </c>
      <c r="Y355" s="21" t="s">
        <v>68</v>
      </c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>
        <v>47801.599999999991</v>
      </c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3"/>
      <c r="AX355" s="24">
        <f t="shared" si="5"/>
        <v>47801.599999999991</v>
      </c>
      <c r="AY355" s="25"/>
      <c r="AZ355" s="26"/>
    </row>
    <row r="356" spans="1:52" s="3" customFormat="1" ht="24.75" customHeight="1" x14ac:dyDescent="0.2">
      <c r="A356" s="15">
        <v>366</v>
      </c>
      <c r="B356" s="2" t="s">
        <v>36</v>
      </c>
      <c r="C356" s="2" t="s">
        <v>37</v>
      </c>
      <c r="D356" s="2" t="s">
        <v>38</v>
      </c>
      <c r="E356" s="2" t="s">
        <v>43</v>
      </c>
      <c r="F356" s="2" t="s">
        <v>37</v>
      </c>
      <c r="G356" s="2" t="s">
        <v>593</v>
      </c>
      <c r="H356" s="2" t="s">
        <v>377</v>
      </c>
      <c r="I356" s="2" t="s">
        <v>205</v>
      </c>
      <c r="J356" s="2" t="s">
        <v>47</v>
      </c>
      <c r="K356" s="29" t="s">
        <v>1463</v>
      </c>
      <c r="L356" s="29" t="s">
        <v>771</v>
      </c>
      <c r="M356" s="2" t="s">
        <v>1464</v>
      </c>
      <c r="N356" s="33" t="s">
        <v>1465</v>
      </c>
      <c r="O356" s="16" t="s">
        <v>52</v>
      </c>
      <c r="P356" s="17" t="s">
        <v>1466</v>
      </c>
      <c r="Q356" s="18" t="s">
        <v>1467</v>
      </c>
      <c r="R356" s="19" t="s">
        <v>1468</v>
      </c>
      <c r="S356" s="2" t="s">
        <v>55</v>
      </c>
      <c r="T356" s="2" t="s">
        <v>56</v>
      </c>
      <c r="U356" s="37" t="s">
        <v>47</v>
      </c>
      <c r="V356" s="20"/>
      <c r="W356" s="27">
        <v>41640.25</v>
      </c>
      <c r="X356" s="2" t="s">
        <v>57</v>
      </c>
      <c r="Y356" s="21" t="s">
        <v>58</v>
      </c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>
        <v>219100</v>
      </c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3"/>
      <c r="AX356" s="24">
        <f t="shared" si="5"/>
        <v>219100</v>
      </c>
      <c r="AY356" s="25"/>
      <c r="AZ356" s="26"/>
    </row>
    <row r="357" spans="1:52" s="3" customFormat="1" ht="24.75" customHeight="1" x14ac:dyDescent="0.2">
      <c r="A357" s="15">
        <v>367</v>
      </c>
      <c r="B357" s="2" t="s">
        <v>36</v>
      </c>
      <c r="C357" s="2" t="s">
        <v>37</v>
      </c>
      <c r="D357" s="2" t="s">
        <v>38</v>
      </c>
      <c r="E357" s="2" t="s">
        <v>43</v>
      </c>
      <c r="F357" s="2" t="s">
        <v>37</v>
      </c>
      <c r="G357" s="2" t="s">
        <v>357</v>
      </c>
      <c r="H357" s="2" t="s">
        <v>977</v>
      </c>
      <c r="I357" s="2" t="s">
        <v>107</v>
      </c>
      <c r="J357" s="2" t="s">
        <v>47</v>
      </c>
      <c r="K357" s="29" t="s">
        <v>1463</v>
      </c>
      <c r="L357" s="29" t="s">
        <v>771</v>
      </c>
      <c r="M357" s="2" t="s">
        <v>1469</v>
      </c>
      <c r="N357" s="33" t="s">
        <v>1465</v>
      </c>
      <c r="O357" s="16" t="s">
        <v>52</v>
      </c>
      <c r="P357" s="17" t="s">
        <v>1466</v>
      </c>
      <c r="Q357" s="18" t="s">
        <v>1467</v>
      </c>
      <c r="R357" s="19" t="s">
        <v>1468</v>
      </c>
      <c r="S357" s="2" t="s">
        <v>55</v>
      </c>
      <c r="T357" s="2" t="s">
        <v>56</v>
      </c>
      <c r="U357" s="37" t="s">
        <v>47</v>
      </c>
      <c r="V357" s="20"/>
      <c r="W357" s="27">
        <v>41640.25</v>
      </c>
      <c r="X357" s="2" t="s">
        <v>57</v>
      </c>
      <c r="Y357" s="21" t="s">
        <v>68</v>
      </c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>
        <v>62200</v>
      </c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3"/>
      <c r="AX357" s="24">
        <f t="shared" si="5"/>
        <v>62200</v>
      </c>
      <c r="AY357" s="25"/>
      <c r="AZ357" s="26"/>
    </row>
    <row r="358" spans="1:52" s="3" customFormat="1" ht="24.75" customHeight="1" x14ac:dyDescent="0.2">
      <c r="A358" s="15">
        <v>368</v>
      </c>
      <c r="B358" s="2" t="s">
        <v>36</v>
      </c>
      <c r="C358" s="2" t="s">
        <v>37</v>
      </c>
      <c r="D358" s="2" t="s">
        <v>38</v>
      </c>
      <c r="E358" s="2" t="s">
        <v>43</v>
      </c>
      <c r="F358" s="2" t="s">
        <v>37</v>
      </c>
      <c r="G358" s="2" t="s">
        <v>1470</v>
      </c>
      <c r="H358" s="2" t="s">
        <v>1061</v>
      </c>
      <c r="I358" s="2" t="s">
        <v>292</v>
      </c>
      <c r="J358" s="2" t="s">
        <v>47</v>
      </c>
      <c r="K358" s="29" t="s">
        <v>1463</v>
      </c>
      <c r="L358" s="29" t="s">
        <v>771</v>
      </c>
      <c r="M358" s="2" t="s">
        <v>1471</v>
      </c>
      <c r="N358" s="33" t="s">
        <v>1465</v>
      </c>
      <c r="O358" s="16" t="s">
        <v>52</v>
      </c>
      <c r="P358" s="17" t="s">
        <v>1466</v>
      </c>
      <c r="Q358" s="18" t="s">
        <v>1467</v>
      </c>
      <c r="R358" s="19" t="s">
        <v>1468</v>
      </c>
      <c r="S358" s="2" t="s">
        <v>55</v>
      </c>
      <c r="T358" s="2" t="s">
        <v>56</v>
      </c>
      <c r="U358" s="37" t="s">
        <v>47</v>
      </c>
      <c r="V358" s="20"/>
      <c r="W358" s="27">
        <v>41640.25</v>
      </c>
      <c r="X358" s="2" t="s">
        <v>57</v>
      </c>
      <c r="Y358" s="21" t="s">
        <v>58</v>
      </c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>
        <v>82700</v>
      </c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3"/>
      <c r="AX358" s="24">
        <f t="shared" si="5"/>
        <v>82700</v>
      </c>
      <c r="AY358" s="25"/>
      <c r="AZ358" s="26"/>
    </row>
    <row r="359" spans="1:52" s="3" customFormat="1" ht="24.75" customHeight="1" x14ac:dyDescent="0.2">
      <c r="A359" s="15">
        <v>369</v>
      </c>
      <c r="B359" s="2" t="s">
        <v>36</v>
      </c>
      <c r="C359" s="2" t="s">
        <v>37</v>
      </c>
      <c r="D359" s="2" t="s">
        <v>38</v>
      </c>
      <c r="E359" s="2" t="s">
        <v>43</v>
      </c>
      <c r="F359" s="2" t="s">
        <v>37</v>
      </c>
      <c r="G359" s="2" t="s">
        <v>519</v>
      </c>
      <c r="H359" s="2" t="s">
        <v>219</v>
      </c>
      <c r="I359" s="2" t="s">
        <v>66</v>
      </c>
      <c r="J359" s="2" t="s">
        <v>47</v>
      </c>
      <c r="K359" s="29" t="s">
        <v>1463</v>
      </c>
      <c r="L359" s="29" t="s">
        <v>1472</v>
      </c>
      <c r="M359" s="2" t="s">
        <v>1473</v>
      </c>
      <c r="N359" s="33" t="s">
        <v>1465</v>
      </c>
      <c r="O359" s="16" t="s">
        <v>52</v>
      </c>
      <c r="P359" s="17" t="s">
        <v>1466</v>
      </c>
      <c r="Q359" s="18" t="s">
        <v>1467</v>
      </c>
      <c r="R359" s="19" t="s">
        <v>1468</v>
      </c>
      <c r="S359" s="2" t="s">
        <v>55</v>
      </c>
      <c r="T359" s="2" t="s">
        <v>56</v>
      </c>
      <c r="U359" s="37" t="s">
        <v>47</v>
      </c>
      <c r="V359" s="20"/>
      <c r="W359" s="27">
        <v>41640.25</v>
      </c>
      <c r="X359" s="2" t="s">
        <v>57</v>
      </c>
      <c r="Y359" s="21" t="s">
        <v>58</v>
      </c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>
        <v>84400</v>
      </c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3"/>
      <c r="AX359" s="24">
        <f t="shared" ref="AX359:AX415" si="6">Z359+AB359+AD359+AF359+AH359+AJ359+AL359+AN359+AP359+AR359+AT359+AV359</f>
        <v>84400</v>
      </c>
      <c r="AY359" s="25"/>
      <c r="AZ359" s="26"/>
    </row>
    <row r="360" spans="1:52" s="3" customFormat="1" ht="24.75" customHeight="1" x14ac:dyDescent="0.2">
      <c r="A360" s="15">
        <v>370</v>
      </c>
      <c r="B360" s="2" t="s">
        <v>36</v>
      </c>
      <c r="C360" s="2" t="s">
        <v>37</v>
      </c>
      <c r="D360" s="2" t="s">
        <v>38</v>
      </c>
      <c r="E360" s="2" t="s">
        <v>43</v>
      </c>
      <c r="F360" s="2" t="s">
        <v>37</v>
      </c>
      <c r="G360" s="2" t="s">
        <v>142</v>
      </c>
      <c r="H360" s="2" t="s">
        <v>111</v>
      </c>
      <c r="I360" s="2" t="s">
        <v>144</v>
      </c>
      <c r="J360" s="2" t="s">
        <v>47</v>
      </c>
      <c r="K360" s="29" t="s">
        <v>1463</v>
      </c>
      <c r="L360" s="29" t="s">
        <v>1474</v>
      </c>
      <c r="M360" s="2" t="s">
        <v>1475</v>
      </c>
      <c r="N360" s="33" t="s">
        <v>1465</v>
      </c>
      <c r="O360" s="16" t="s">
        <v>52</v>
      </c>
      <c r="P360" s="17" t="s">
        <v>1466</v>
      </c>
      <c r="Q360" s="18" t="s">
        <v>1467</v>
      </c>
      <c r="R360" s="19" t="s">
        <v>1468</v>
      </c>
      <c r="S360" s="2" t="s">
        <v>55</v>
      </c>
      <c r="T360" s="2" t="s">
        <v>56</v>
      </c>
      <c r="U360" s="37" t="s">
        <v>47</v>
      </c>
      <c r="V360" s="20"/>
      <c r="W360" s="27">
        <v>41640.25</v>
      </c>
      <c r="X360" s="2" t="s">
        <v>57</v>
      </c>
      <c r="Y360" s="21" t="s">
        <v>58</v>
      </c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>
        <v>68100</v>
      </c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3"/>
      <c r="AX360" s="24">
        <f t="shared" si="6"/>
        <v>68100</v>
      </c>
      <c r="AY360" s="25"/>
      <c r="AZ360" s="26"/>
    </row>
    <row r="361" spans="1:52" s="3" customFormat="1" ht="24.75" customHeight="1" x14ac:dyDescent="0.2">
      <c r="A361" s="15">
        <v>371</v>
      </c>
      <c r="B361" s="2" t="s">
        <v>36</v>
      </c>
      <c r="C361" s="2" t="s">
        <v>37</v>
      </c>
      <c r="D361" s="2" t="s">
        <v>38</v>
      </c>
      <c r="E361" s="2" t="s">
        <v>43</v>
      </c>
      <c r="F361" s="2" t="s">
        <v>37</v>
      </c>
      <c r="G361" s="2" t="s">
        <v>142</v>
      </c>
      <c r="H361" s="2" t="s">
        <v>103</v>
      </c>
      <c r="I361" s="2" t="s">
        <v>80</v>
      </c>
      <c r="J361" s="2" t="s">
        <v>47</v>
      </c>
      <c r="K361" s="29" t="s">
        <v>1463</v>
      </c>
      <c r="L361" s="29" t="s">
        <v>1474</v>
      </c>
      <c r="M361" s="2" t="s">
        <v>1475</v>
      </c>
      <c r="N361" s="33" t="s">
        <v>1465</v>
      </c>
      <c r="O361" s="16" t="s">
        <v>52</v>
      </c>
      <c r="P361" s="17" t="s">
        <v>1466</v>
      </c>
      <c r="Q361" s="18" t="s">
        <v>1467</v>
      </c>
      <c r="R361" s="19" t="s">
        <v>1468</v>
      </c>
      <c r="S361" s="2" t="s">
        <v>55</v>
      </c>
      <c r="T361" s="2" t="s">
        <v>56</v>
      </c>
      <c r="U361" s="37" t="s">
        <v>47</v>
      </c>
      <c r="V361" s="20"/>
      <c r="W361" s="27">
        <v>41640.25</v>
      </c>
      <c r="X361" s="2" t="s">
        <v>57</v>
      </c>
      <c r="Y361" s="21" t="s">
        <v>68</v>
      </c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>
        <v>16500</v>
      </c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3"/>
      <c r="AX361" s="24">
        <f t="shared" si="6"/>
        <v>16500</v>
      </c>
      <c r="AY361" s="25"/>
      <c r="AZ361" s="26"/>
    </row>
    <row r="362" spans="1:52" s="3" customFormat="1" ht="24.75" customHeight="1" x14ac:dyDescent="0.2">
      <c r="A362" s="15">
        <v>372</v>
      </c>
      <c r="B362" s="2" t="s">
        <v>36</v>
      </c>
      <c r="C362" s="2" t="s">
        <v>37</v>
      </c>
      <c r="D362" s="2" t="s">
        <v>38</v>
      </c>
      <c r="E362" s="2" t="s">
        <v>43</v>
      </c>
      <c r="F362" s="2" t="s">
        <v>37</v>
      </c>
      <c r="G362" s="2" t="s">
        <v>142</v>
      </c>
      <c r="H362" s="2" t="s">
        <v>65</v>
      </c>
      <c r="I362" s="2" t="s">
        <v>409</v>
      </c>
      <c r="J362" s="2" t="s">
        <v>47</v>
      </c>
      <c r="K362" s="29" t="s">
        <v>1463</v>
      </c>
      <c r="L362" s="29" t="s">
        <v>1474</v>
      </c>
      <c r="M362" s="2" t="s">
        <v>1475</v>
      </c>
      <c r="N362" s="33" t="s">
        <v>1465</v>
      </c>
      <c r="O362" s="16" t="s">
        <v>52</v>
      </c>
      <c r="P362" s="17" t="s">
        <v>1466</v>
      </c>
      <c r="Q362" s="18" t="s">
        <v>1467</v>
      </c>
      <c r="R362" s="19" t="s">
        <v>1468</v>
      </c>
      <c r="S362" s="2" t="s">
        <v>55</v>
      </c>
      <c r="T362" s="2" t="s">
        <v>56</v>
      </c>
      <c r="U362" s="37" t="s">
        <v>47</v>
      </c>
      <c r="V362" s="20"/>
      <c r="W362" s="27">
        <v>41640.25</v>
      </c>
      <c r="X362" s="2" t="s">
        <v>57</v>
      </c>
      <c r="Y362" s="21" t="s">
        <v>58</v>
      </c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>
        <v>123300</v>
      </c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3"/>
      <c r="AX362" s="24">
        <f t="shared" si="6"/>
        <v>123300</v>
      </c>
      <c r="AY362" s="25"/>
      <c r="AZ362" s="26"/>
    </row>
    <row r="363" spans="1:52" s="3" customFormat="1" ht="24.75" customHeight="1" x14ac:dyDescent="0.2">
      <c r="A363" s="15">
        <v>373</v>
      </c>
      <c r="B363" s="2" t="s">
        <v>36</v>
      </c>
      <c r="C363" s="2" t="s">
        <v>37</v>
      </c>
      <c r="D363" s="2" t="s">
        <v>38</v>
      </c>
      <c r="E363" s="2" t="s">
        <v>43</v>
      </c>
      <c r="F363" s="2" t="s">
        <v>37</v>
      </c>
      <c r="G363" s="2" t="s">
        <v>413</v>
      </c>
      <c r="H363" s="2" t="s">
        <v>239</v>
      </c>
      <c r="I363" s="2" t="s">
        <v>611</v>
      </c>
      <c r="J363" s="2" t="s">
        <v>47</v>
      </c>
      <c r="K363" s="29" t="s">
        <v>1463</v>
      </c>
      <c r="L363" s="29" t="s">
        <v>1474</v>
      </c>
      <c r="M363" s="2" t="s">
        <v>1476</v>
      </c>
      <c r="N363" s="33" t="s">
        <v>1465</v>
      </c>
      <c r="O363" s="16" t="s">
        <v>52</v>
      </c>
      <c r="P363" s="17" t="s">
        <v>1466</v>
      </c>
      <c r="Q363" s="18" t="s">
        <v>1467</v>
      </c>
      <c r="R363" s="19" t="s">
        <v>1468</v>
      </c>
      <c r="S363" s="2" t="s">
        <v>55</v>
      </c>
      <c r="T363" s="2" t="s">
        <v>56</v>
      </c>
      <c r="U363" s="37" t="s">
        <v>47</v>
      </c>
      <c r="V363" s="20"/>
      <c r="W363" s="27">
        <v>41640.25</v>
      </c>
      <c r="X363" s="2" t="s">
        <v>57</v>
      </c>
      <c r="Y363" s="21" t="s">
        <v>58</v>
      </c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>
        <v>229000</v>
      </c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3"/>
      <c r="AX363" s="24">
        <f t="shared" si="6"/>
        <v>229000</v>
      </c>
      <c r="AY363" s="25"/>
      <c r="AZ363" s="26"/>
    </row>
    <row r="364" spans="1:52" s="3" customFormat="1" ht="24.75" customHeight="1" x14ac:dyDescent="0.2">
      <c r="A364" s="15">
        <v>374</v>
      </c>
      <c r="B364" s="2" t="s">
        <v>36</v>
      </c>
      <c r="C364" s="2" t="s">
        <v>37</v>
      </c>
      <c r="D364" s="2" t="s">
        <v>38</v>
      </c>
      <c r="E364" s="2" t="s">
        <v>43</v>
      </c>
      <c r="F364" s="2" t="s">
        <v>37</v>
      </c>
      <c r="G364" s="2" t="s">
        <v>413</v>
      </c>
      <c r="H364" s="2" t="s">
        <v>242</v>
      </c>
      <c r="I364" s="2" t="s">
        <v>308</v>
      </c>
      <c r="J364" s="2" t="s">
        <v>47</v>
      </c>
      <c r="K364" s="29" t="s">
        <v>1463</v>
      </c>
      <c r="L364" s="29" t="s">
        <v>1474</v>
      </c>
      <c r="M364" s="2" t="s">
        <v>1476</v>
      </c>
      <c r="N364" s="33" t="s">
        <v>1465</v>
      </c>
      <c r="O364" s="16" t="s">
        <v>52</v>
      </c>
      <c r="P364" s="17" t="s">
        <v>1466</v>
      </c>
      <c r="Q364" s="18" t="s">
        <v>1467</v>
      </c>
      <c r="R364" s="19" t="s">
        <v>1468</v>
      </c>
      <c r="S364" s="2" t="s">
        <v>55</v>
      </c>
      <c r="T364" s="2" t="s">
        <v>56</v>
      </c>
      <c r="U364" s="37" t="s">
        <v>47</v>
      </c>
      <c r="V364" s="20"/>
      <c r="W364" s="27">
        <v>41640.25</v>
      </c>
      <c r="X364" s="2" t="s">
        <v>57</v>
      </c>
      <c r="Y364" s="21" t="s">
        <v>68</v>
      </c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>
        <v>33500</v>
      </c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3"/>
      <c r="AX364" s="24">
        <f t="shared" si="6"/>
        <v>33500</v>
      </c>
      <c r="AY364" s="25"/>
      <c r="AZ364" s="26"/>
    </row>
    <row r="365" spans="1:52" s="3" customFormat="1" ht="24.75" customHeight="1" x14ac:dyDescent="0.2">
      <c r="A365" s="15">
        <v>375</v>
      </c>
      <c r="B365" s="2" t="s">
        <v>36</v>
      </c>
      <c r="C365" s="2" t="s">
        <v>37</v>
      </c>
      <c r="D365" s="2" t="s">
        <v>38</v>
      </c>
      <c r="E365" s="2" t="s">
        <v>43</v>
      </c>
      <c r="F365" s="2" t="s">
        <v>37</v>
      </c>
      <c r="G365" s="2" t="s">
        <v>1477</v>
      </c>
      <c r="H365" s="2" t="s">
        <v>796</v>
      </c>
      <c r="I365" s="2" t="s">
        <v>591</v>
      </c>
      <c r="J365" s="2" t="s">
        <v>47</v>
      </c>
      <c r="K365" s="29" t="s">
        <v>1463</v>
      </c>
      <c r="L365" s="29" t="s">
        <v>1472</v>
      </c>
      <c r="M365" s="2" t="s">
        <v>1478</v>
      </c>
      <c r="N365" s="33" t="s">
        <v>1465</v>
      </c>
      <c r="O365" s="16" t="s">
        <v>52</v>
      </c>
      <c r="P365" s="17" t="s">
        <v>1466</v>
      </c>
      <c r="Q365" s="18" t="s">
        <v>1467</v>
      </c>
      <c r="R365" s="19" t="s">
        <v>1468</v>
      </c>
      <c r="S365" s="2" t="s">
        <v>55</v>
      </c>
      <c r="T365" s="2" t="s">
        <v>56</v>
      </c>
      <c r="U365" s="37" t="s">
        <v>47</v>
      </c>
      <c r="V365" s="20"/>
      <c r="W365" s="27">
        <v>41640.25</v>
      </c>
      <c r="X365" s="2" t="s">
        <v>57</v>
      </c>
      <c r="Y365" s="21" t="s">
        <v>58</v>
      </c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>
        <v>77800</v>
      </c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3"/>
      <c r="AX365" s="24">
        <f t="shared" si="6"/>
        <v>77800</v>
      </c>
      <c r="AY365" s="25"/>
      <c r="AZ365" s="26"/>
    </row>
    <row r="366" spans="1:52" s="3" customFormat="1" ht="24.75" customHeight="1" x14ac:dyDescent="0.2">
      <c r="A366" s="15">
        <v>376</v>
      </c>
      <c r="B366" s="2" t="s">
        <v>36</v>
      </c>
      <c r="C366" s="2" t="s">
        <v>37</v>
      </c>
      <c r="D366" s="2" t="s">
        <v>38</v>
      </c>
      <c r="E366" s="2" t="s">
        <v>43</v>
      </c>
      <c r="F366" s="2" t="s">
        <v>37</v>
      </c>
      <c r="G366" s="2" t="s">
        <v>593</v>
      </c>
      <c r="H366" s="2" t="s">
        <v>1479</v>
      </c>
      <c r="I366" s="2" t="s">
        <v>38</v>
      </c>
      <c r="J366" s="2" t="s">
        <v>47</v>
      </c>
      <c r="K366" s="29" t="s">
        <v>1480</v>
      </c>
      <c r="L366" s="29" t="s">
        <v>1481</v>
      </c>
      <c r="M366" s="2" t="s">
        <v>1482</v>
      </c>
      <c r="N366" s="33" t="s">
        <v>1483</v>
      </c>
      <c r="O366" s="16" t="s">
        <v>52</v>
      </c>
      <c r="P366" s="17" t="s">
        <v>1484</v>
      </c>
      <c r="Q366" s="18" t="s">
        <v>1485</v>
      </c>
      <c r="R366" s="19" t="s">
        <v>1486</v>
      </c>
      <c r="S366" s="2" t="s">
        <v>55</v>
      </c>
      <c r="T366" s="2" t="s">
        <v>56</v>
      </c>
      <c r="U366" s="37" t="s">
        <v>47</v>
      </c>
      <c r="V366" s="20"/>
      <c r="W366" s="27">
        <v>41640.25</v>
      </c>
      <c r="X366" s="2" t="s">
        <v>57</v>
      </c>
      <c r="Y366" s="21" t="s">
        <v>68</v>
      </c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>
        <v>19602.13</v>
      </c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3"/>
      <c r="AX366" s="24">
        <f t="shared" si="6"/>
        <v>19602.13</v>
      </c>
      <c r="AY366" s="25"/>
      <c r="AZ366" s="26"/>
    </row>
    <row r="367" spans="1:52" s="3" customFormat="1" ht="24.75" customHeight="1" x14ac:dyDescent="0.2">
      <c r="A367" s="15">
        <v>377</v>
      </c>
      <c r="B367" s="2" t="s">
        <v>36</v>
      </c>
      <c r="C367" s="2" t="s">
        <v>37</v>
      </c>
      <c r="D367" s="2" t="s">
        <v>38</v>
      </c>
      <c r="E367" s="2" t="s">
        <v>43</v>
      </c>
      <c r="F367" s="2" t="s">
        <v>37</v>
      </c>
      <c r="G367" s="2" t="s">
        <v>59</v>
      </c>
      <c r="H367" s="2" t="s">
        <v>257</v>
      </c>
      <c r="I367" s="2" t="s">
        <v>133</v>
      </c>
      <c r="J367" s="2" t="s">
        <v>47</v>
      </c>
      <c r="K367" s="29" t="s">
        <v>1487</v>
      </c>
      <c r="L367" s="29" t="s">
        <v>1488</v>
      </c>
      <c r="M367" s="2" t="s">
        <v>1489</v>
      </c>
      <c r="N367" s="33" t="s">
        <v>1483</v>
      </c>
      <c r="O367" s="16" t="s">
        <v>52</v>
      </c>
      <c r="P367" s="17" t="s">
        <v>1484</v>
      </c>
      <c r="Q367" s="18" t="s">
        <v>1485</v>
      </c>
      <c r="R367" s="19" t="s">
        <v>1486</v>
      </c>
      <c r="S367" s="2" t="s">
        <v>55</v>
      </c>
      <c r="T367" s="2" t="s">
        <v>56</v>
      </c>
      <c r="U367" s="37" t="s">
        <v>47</v>
      </c>
      <c r="V367" s="20"/>
      <c r="W367" s="27">
        <v>41640.25</v>
      </c>
      <c r="X367" s="2" t="s">
        <v>57</v>
      </c>
      <c r="Y367" s="21" t="s">
        <v>58</v>
      </c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>
        <v>233866.4</v>
      </c>
      <c r="AM367" s="22">
        <v>211</v>
      </c>
      <c r="AN367" s="22"/>
      <c r="AO367" s="22"/>
      <c r="AP367" s="22"/>
      <c r="AQ367" s="22"/>
      <c r="AR367" s="22"/>
      <c r="AS367" s="22"/>
      <c r="AT367" s="22"/>
      <c r="AU367" s="22"/>
      <c r="AV367" s="22"/>
      <c r="AW367" s="23"/>
      <c r="AX367" s="24">
        <f t="shared" si="6"/>
        <v>233866.4</v>
      </c>
      <c r="AY367" s="25">
        <v>211</v>
      </c>
      <c r="AZ367" s="26"/>
    </row>
    <row r="368" spans="1:52" s="3" customFormat="1" ht="24.75" customHeight="1" x14ac:dyDescent="0.2">
      <c r="A368" s="15">
        <v>378</v>
      </c>
      <c r="B368" s="2" t="s">
        <v>36</v>
      </c>
      <c r="C368" s="2" t="s">
        <v>37</v>
      </c>
      <c r="D368" s="2" t="s">
        <v>38</v>
      </c>
      <c r="E368" s="2" t="s">
        <v>43</v>
      </c>
      <c r="F368" s="2" t="s">
        <v>37</v>
      </c>
      <c r="G368" s="2" t="s">
        <v>1477</v>
      </c>
      <c r="H368" s="2" t="s">
        <v>239</v>
      </c>
      <c r="I368" s="2" t="s">
        <v>281</v>
      </c>
      <c r="J368" s="2" t="s">
        <v>47</v>
      </c>
      <c r="K368" s="29" t="s">
        <v>1480</v>
      </c>
      <c r="L368" s="29" t="s">
        <v>1490</v>
      </c>
      <c r="M368" s="2" t="s">
        <v>1491</v>
      </c>
      <c r="N368" s="33" t="s">
        <v>1483</v>
      </c>
      <c r="O368" s="16" t="s">
        <v>52</v>
      </c>
      <c r="P368" s="17" t="s">
        <v>1484</v>
      </c>
      <c r="Q368" s="18" t="s">
        <v>1485</v>
      </c>
      <c r="R368" s="19" t="s">
        <v>1486</v>
      </c>
      <c r="S368" s="2" t="s">
        <v>55</v>
      </c>
      <c r="T368" s="2" t="s">
        <v>56</v>
      </c>
      <c r="U368" s="37" t="s">
        <v>47</v>
      </c>
      <c r="V368" s="20"/>
      <c r="W368" s="27">
        <v>41640.25</v>
      </c>
      <c r="X368" s="2" t="s">
        <v>57</v>
      </c>
      <c r="Y368" s="21" t="s">
        <v>68</v>
      </c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>
        <v>54691.429999999993</v>
      </c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3"/>
      <c r="AX368" s="24">
        <f t="shared" si="6"/>
        <v>54691.429999999993</v>
      </c>
      <c r="AY368" s="25"/>
      <c r="AZ368" s="26"/>
    </row>
    <row r="369" spans="1:52" s="3" customFormat="1" ht="24.75" customHeight="1" x14ac:dyDescent="0.2">
      <c r="A369" s="15">
        <v>379</v>
      </c>
      <c r="B369" s="2" t="s">
        <v>36</v>
      </c>
      <c r="C369" s="2" t="s">
        <v>37</v>
      </c>
      <c r="D369" s="2" t="s">
        <v>38</v>
      </c>
      <c r="E369" s="2" t="s">
        <v>43</v>
      </c>
      <c r="F369" s="2" t="s">
        <v>37</v>
      </c>
      <c r="G369" s="2" t="s">
        <v>521</v>
      </c>
      <c r="H369" s="2" t="s">
        <v>1184</v>
      </c>
      <c r="I369" s="2" t="s">
        <v>260</v>
      </c>
      <c r="J369" s="2" t="s">
        <v>47</v>
      </c>
      <c r="K369" s="29" t="s">
        <v>1492</v>
      </c>
      <c r="L369" s="29" t="s">
        <v>1493</v>
      </c>
      <c r="M369" s="2" t="s">
        <v>1494</v>
      </c>
      <c r="N369" s="33" t="s">
        <v>1483</v>
      </c>
      <c r="O369" s="16" t="s">
        <v>52</v>
      </c>
      <c r="P369" s="17" t="s">
        <v>1484</v>
      </c>
      <c r="Q369" s="18" t="s">
        <v>1485</v>
      </c>
      <c r="R369" s="19" t="s">
        <v>1486</v>
      </c>
      <c r="S369" s="2" t="s">
        <v>55</v>
      </c>
      <c r="T369" s="2" t="s">
        <v>56</v>
      </c>
      <c r="U369" s="37" t="s">
        <v>47</v>
      </c>
      <c r="V369" s="20"/>
      <c r="W369" s="27">
        <v>41640.25</v>
      </c>
      <c r="X369" s="2" t="s">
        <v>57</v>
      </c>
      <c r="Y369" s="21" t="s">
        <v>68</v>
      </c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>
        <v>62503.16</v>
      </c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3"/>
      <c r="AX369" s="24">
        <f t="shared" si="6"/>
        <v>62503.16</v>
      </c>
      <c r="AY369" s="25"/>
      <c r="AZ369" s="26"/>
    </row>
    <row r="370" spans="1:52" s="3" customFormat="1" ht="24.75" customHeight="1" x14ac:dyDescent="0.2">
      <c r="A370" s="15">
        <v>380</v>
      </c>
      <c r="B370" s="2" t="s">
        <v>36</v>
      </c>
      <c r="C370" s="2" t="s">
        <v>37</v>
      </c>
      <c r="D370" s="2" t="s">
        <v>38</v>
      </c>
      <c r="E370" s="2" t="s">
        <v>43</v>
      </c>
      <c r="F370" s="2" t="s">
        <v>37</v>
      </c>
      <c r="G370" s="2" t="s">
        <v>269</v>
      </c>
      <c r="H370" s="2" t="s">
        <v>65</v>
      </c>
      <c r="I370" s="2" t="s">
        <v>260</v>
      </c>
      <c r="J370" s="2" t="s">
        <v>47</v>
      </c>
      <c r="K370" s="29" t="s">
        <v>1480</v>
      </c>
      <c r="L370" s="29" t="s">
        <v>1493</v>
      </c>
      <c r="M370" s="2" t="s">
        <v>1495</v>
      </c>
      <c r="N370" s="33" t="s">
        <v>1496</v>
      </c>
      <c r="O370" s="16" t="s">
        <v>1497</v>
      </c>
      <c r="P370" s="17" t="s">
        <v>1498</v>
      </c>
      <c r="Q370" s="18" t="s">
        <v>1499</v>
      </c>
      <c r="R370" s="19" t="s">
        <v>1500</v>
      </c>
      <c r="S370" s="2" t="s">
        <v>55</v>
      </c>
      <c r="T370" s="2" t="s">
        <v>56</v>
      </c>
      <c r="U370" s="37" t="s">
        <v>47</v>
      </c>
      <c r="V370" s="20"/>
      <c r="W370" s="27">
        <v>41640.25</v>
      </c>
      <c r="X370" s="2" t="s">
        <v>57</v>
      </c>
      <c r="Y370" s="21" t="s">
        <v>58</v>
      </c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>
        <v>307854.29000000004</v>
      </c>
      <c r="AM370" s="22">
        <v>260</v>
      </c>
      <c r="AN370" s="22"/>
      <c r="AO370" s="22"/>
      <c r="AP370" s="22"/>
      <c r="AQ370" s="22"/>
      <c r="AR370" s="22"/>
      <c r="AS370" s="22"/>
      <c r="AT370" s="22"/>
      <c r="AU370" s="22"/>
      <c r="AV370" s="22"/>
      <c r="AW370" s="23"/>
      <c r="AX370" s="24">
        <f t="shared" si="6"/>
        <v>307854.29000000004</v>
      </c>
      <c r="AY370" s="25">
        <v>260</v>
      </c>
      <c r="AZ370" s="26"/>
    </row>
    <row r="371" spans="1:52" s="3" customFormat="1" ht="24.75" customHeight="1" x14ac:dyDescent="0.2">
      <c r="A371" s="15">
        <v>381</v>
      </c>
      <c r="B371" s="2" t="s">
        <v>36</v>
      </c>
      <c r="C371" s="2" t="s">
        <v>37</v>
      </c>
      <c r="D371" s="2" t="s">
        <v>38</v>
      </c>
      <c r="E371" s="2" t="s">
        <v>43</v>
      </c>
      <c r="F371" s="2" t="s">
        <v>37</v>
      </c>
      <c r="G371" s="2" t="s">
        <v>593</v>
      </c>
      <c r="H371" s="2" t="s">
        <v>45</v>
      </c>
      <c r="I371" s="2" t="s">
        <v>147</v>
      </c>
      <c r="J371" s="2" t="s">
        <v>47</v>
      </c>
      <c r="K371" s="29" t="s">
        <v>1480</v>
      </c>
      <c r="L371" s="29" t="s">
        <v>1501</v>
      </c>
      <c r="M371" s="2" t="s">
        <v>1502</v>
      </c>
      <c r="N371" s="33" t="s">
        <v>1496</v>
      </c>
      <c r="O371" s="16" t="s">
        <v>1497</v>
      </c>
      <c r="P371" s="17" t="s">
        <v>1498</v>
      </c>
      <c r="Q371" s="18" t="s">
        <v>1499</v>
      </c>
      <c r="R371" s="19" t="s">
        <v>1500</v>
      </c>
      <c r="S371" s="2" t="s">
        <v>55</v>
      </c>
      <c r="T371" s="2" t="s">
        <v>56</v>
      </c>
      <c r="U371" s="37" t="s">
        <v>47</v>
      </c>
      <c r="V371" s="20"/>
      <c r="W371" s="27">
        <v>41640.25</v>
      </c>
      <c r="X371" s="2" t="s">
        <v>57</v>
      </c>
      <c r="Y371" s="21" t="s">
        <v>58</v>
      </c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>
        <v>88065.85</v>
      </c>
      <c r="AM371" s="22">
        <v>74</v>
      </c>
      <c r="AN371" s="22"/>
      <c r="AO371" s="22"/>
      <c r="AP371" s="22"/>
      <c r="AQ371" s="22"/>
      <c r="AR371" s="22"/>
      <c r="AS371" s="22"/>
      <c r="AT371" s="22"/>
      <c r="AU371" s="22"/>
      <c r="AV371" s="22"/>
      <c r="AW371" s="23"/>
      <c r="AX371" s="24">
        <f t="shared" si="6"/>
        <v>88065.85</v>
      </c>
      <c r="AY371" s="25">
        <v>74</v>
      </c>
      <c r="AZ371" s="26"/>
    </row>
    <row r="372" spans="1:52" s="3" customFormat="1" ht="24.75" customHeight="1" x14ac:dyDescent="0.2">
      <c r="A372" s="15">
        <v>382</v>
      </c>
      <c r="B372" s="2" t="s">
        <v>36</v>
      </c>
      <c r="C372" s="2" t="s">
        <v>37</v>
      </c>
      <c r="D372" s="2" t="s">
        <v>38</v>
      </c>
      <c r="E372" s="2" t="s">
        <v>43</v>
      </c>
      <c r="F372" s="2" t="s">
        <v>37</v>
      </c>
      <c r="G372" s="2" t="s">
        <v>361</v>
      </c>
      <c r="H372" s="2" t="s">
        <v>314</v>
      </c>
      <c r="I372" s="2" t="s">
        <v>270</v>
      </c>
      <c r="J372" s="2" t="s">
        <v>47</v>
      </c>
      <c r="K372" s="29" t="s">
        <v>1480</v>
      </c>
      <c r="L372" s="29" t="s">
        <v>1493</v>
      </c>
      <c r="M372" s="2" t="s">
        <v>1503</v>
      </c>
      <c r="N372" s="33" t="s">
        <v>1496</v>
      </c>
      <c r="O372" s="16" t="s">
        <v>1497</v>
      </c>
      <c r="P372" s="17" t="s">
        <v>1498</v>
      </c>
      <c r="Q372" s="18" t="s">
        <v>1499</v>
      </c>
      <c r="R372" s="19" t="s">
        <v>1500</v>
      </c>
      <c r="S372" s="2" t="s">
        <v>55</v>
      </c>
      <c r="T372" s="2" t="s">
        <v>56</v>
      </c>
      <c r="U372" s="37" t="s">
        <v>47</v>
      </c>
      <c r="V372" s="20"/>
      <c r="W372" s="27">
        <v>41640.25</v>
      </c>
      <c r="X372" s="2" t="s">
        <v>57</v>
      </c>
      <c r="Y372" s="21" t="s">
        <v>58</v>
      </c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>
        <v>249504.82</v>
      </c>
      <c r="AM372" s="22">
        <v>213</v>
      </c>
      <c r="AN372" s="22"/>
      <c r="AO372" s="22"/>
      <c r="AP372" s="22"/>
      <c r="AQ372" s="22"/>
      <c r="AR372" s="22"/>
      <c r="AS372" s="22"/>
      <c r="AT372" s="22"/>
      <c r="AU372" s="22"/>
      <c r="AV372" s="22"/>
      <c r="AW372" s="23"/>
      <c r="AX372" s="24">
        <f t="shared" si="6"/>
        <v>249504.82</v>
      </c>
      <c r="AY372" s="25">
        <v>213</v>
      </c>
      <c r="AZ372" s="26"/>
    </row>
    <row r="373" spans="1:52" s="3" customFormat="1" ht="24.75" customHeight="1" x14ac:dyDescent="0.2">
      <c r="A373" s="15">
        <v>383</v>
      </c>
      <c r="B373" s="2" t="s">
        <v>36</v>
      </c>
      <c r="C373" s="2" t="s">
        <v>37</v>
      </c>
      <c r="D373" s="2" t="s">
        <v>38</v>
      </c>
      <c r="E373" s="2" t="s">
        <v>43</v>
      </c>
      <c r="F373" s="2" t="s">
        <v>37</v>
      </c>
      <c r="G373" s="2" t="s">
        <v>361</v>
      </c>
      <c r="H373" s="2" t="s">
        <v>1035</v>
      </c>
      <c r="I373" s="2" t="s">
        <v>244</v>
      </c>
      <c r="J373" s="2" t="s">
        <v>47</v>
      </c>
      <c r="K373" s="29" t="s">
        <v>1480</v>
      </c>
      <c r="L373" s="29" t="s">
        <v>1493</v>
      </c>
      <c r="M373" s="2" t="s">
        <v>1503</v>
      </c>
      <c r="N373" s="33" t="s">
        <v>1496</v>
      </c>
      <c r="O373" s="16" t="s">
        <v>1497</v>
      </c>
      <c r="P373" s="17" t="s">
        <v>1498</v>
      </c>
      <c r="Q373" s="18" t="s">
        <v>1499</v>
      </c>
      <c r="R373" s="19" t="s">
        <v>1500</v>
      </c>
      <c r="S373" s="2" t="s">
        <v>55</v>
      </c>
      <c r="T373" s="2" t="s">
        <v>56</v>
      </c>
      <c r="U373" s="37" t="s">
        <v>47</v>
      </c>
      <c r="V373" s="20"/>
      <c r="W373" s="27">
        <v>41640.25</v>
      </c>
      <c r="X373" s="2" t="s">
        <v>57</v>
      </c>
      <c r="Y373" s="21" t="s">
        <v>58</v>
      </c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>
        <v>440939.99000000005</v>
      </c>
      <c r="AM373" s="22">
        <v>373</v>
      </c>
      <c r="AN373" s="22"/>
      <c r="AO373" s="22"/>
      <c r="AP373" s="22"/>
      <c r="AQ373" s="22"/>
      <c r="AR373" s="22"/>
      <c r="AS373" s="22"/>
      <c r="AT373" s="22"/>
      <c r="AU373" s="22"/>
      <c r="AV373" s="22"/>
      <c r="AW373" s="23"/>
      <c r="AX373" s="24">
        <f t="shared" si="6"/>
        <v>440939.99000000005</v>
      </c>
      <c r="AY373" s="25">
        <v>373</v>
      </c>
      <c r="AZ373" s="26"/>
    </row>
    <row r="374" spans="1:52" s="3" customFormat="1" ht="24.75" customHeight="1" x14ac:dyDescent="0.2">
      <c r="A374" s="15">
        <v>384</v>
      </c>
      <c r="B374" s="2" t="s">
        <v>36</v>
      </c>
      <c r="C374" s="2" t="s">
        <v>37</v>
      </c>
      <c r="D374" s="2" t="s">
        <v>38</v>
      </c>
      <c r="E374" s="2" t="s">
        <v>43</v>
      </c>
      <c r="F374" s="2" t="s">
        <v>37</v>
      </c>
      <c r="G374" s="2" t="s">
        <v>372</v>
      </c>
      <c r="H374" s="2" t="s">
        <v>796</v>
      </c>
      <c r="I374" s="2" t="s">
        <v>104</v>
      </c>
      <c r="J374" s="2" t="s">
        <v>47</v>
      </c>
      <c r="K374" s="29" t="s">
        <v>1480</v>
      </c>
      <c r="L374" s="29" t="s">
        <v>1493</v>
      </c>
      <c r="M374" s="2" t="s">
        <v>1504</v>
      </c>
      <c r="N374" s="33" t="s">
        <v>1496</v>
      </c>
      <c r="O374" s="16" t="s">
        <v>1497</v>
      </c>
      <c r="P374" s="17" t="s">
        <v>1498</v>
      </c>
      <c r="Q374" s="18" t="s">
        <v>1499</v>
      </c>
      <c r="R374" s="19" t="s">
        <v>1500</v>
      </c>
      <c r="S374" s="2" t="s">
        <v>55</v>
      </c>
      <c r="T374" s="2" t="s">
        <v>56</v>
      </c>
      <c r="U374" s="37" t="s">
        <v>47</v>
      </c>
      <c r="V374" s="20"/>
      <c r="W374" s="27">
        <v>41640.25</v>
      </c>
      <c r="X374" s="2" t="s">
        <v>57</v>
      </c>
      <c r="Y374" s="21" t="s">
        <v>68</v>
      </c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>
        <v>47318.66</v>
      </c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3"/>
      <c r="AX374" s="24">
        <f t="shared" si="6"/>
        <v>47318.66</v>
      </c>
      <c r="AY374" s="25"/>
      <c r="AZ374" s="26"/>
    </row>
    <row r="375" spans="1:52" s="3" customFormat="1" ht="24.75" customHeight="1" x14ac:dyDescent="0.2">
      <c r="A375" s="15">
        <v>385</v>
      </c>
      <c r="B375" s="2" t="s">
        <v>36</v>
      </c>
      <c r="C375" s="2" t="s">
        <v>37</v>
      </c>
      <c r="D375" s="2" t="s">
        <v>38</v>
      </c>
      <c r="E375" s="2" t="s">
        <v>43</v>
      </c>
      <c r="F375" s="2" t="s">
        <v>37</v>
      </c>
      <c r="G375" s="2" t="s">
        <v>357</v>
      </c>
      <c r="H375" s="2" t="s">
        <v>36</v>
      </c>
      <c r="I375" s="2" t="s">
        <v>260</v>
      </c>
      <c r="J375" s="2" t="s">
        <v>47</v>
      </c>
      <c r="K375" s="29" t="s">
        <v>1505</v>
      </c>
      <c r="L375" s="29" t="s">
        <v>1506</v>
      </c>
      <c r="M375" s="2" t="s">
        <v>1507</v>
      </c>
      <c r="N375" s="33" t="s">
        <v>1508</v>
      </c>
      <c r="O375" s="16" t="s">
        <v>52</v>
      </c>
      <c r="P375" s="17" t="s">
        <v>1509</v>
      </c>
      <c r="Q375" s="18" t="s">
        <v>1485</v>
      </c>
      <c r="R375" s="19" t="s">
        <v>1510</v>
      </c>
      <c r="S375" s="2" t="s">
        <v>55</v>
      </c>
      <c r="T375" s="2" t="s">
        <v>56</v>
      </c>
      <c r="U375" s="37" t="s">
        <v>47</v>
      </c>
      <c r="V375" s="20"/>
      <c r="W375" s="27">
        <v>41640.25</v>
      </c>
      <c r="X375" s="2" t="s">
        <v>57</v>
      </c>
      <c r="Y375" s="21" t="s">
        <v>68</v>
      </c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>
        <v>39303.279999999999</v>
      </c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3"/>
      <c r="AX375" s="24">
        <f t="shared" si="6"/>
        <v>39303.279999999999</v>
      </c>
      <c r="AY375" s="25"/>
      <c r="AZ375" s="26"/>
    </row>
    <row r="376" spans="1:52" s="3" customFormat="1" ht="24.75" customHeight="1" x14ac:dyDescent="0.2">
      <c r="A376" s="15">
        <v>386</v>
      </c>
      <c r="B376" s="2" t="s">
        <v>36</v>
      </c>
      <c r="C376" s="2" t="s">
        <v>37</v>
      </c>
      <c r="D376" s="2" t="s">
        <v>38</v>
      </c>
      <c r="E376" s="2" t="s">
        <v>43</v>
      </c>
      <c r="F376" s="2" t="s">
        <v>37</v>
      </c>
      <c r="G376" s="2" t="s">
        <v>152</v>
      </c>
      <c r="H376" s="2" t="s">
        <v>203</v>
      </c>
      <c r="I376" s="2" t="s">
        <v>89</v>
      </c>
      <c r="J376" s="2" t="s">
        <v>47</v>
      </c>
      <c r="K376" s="29" t="s">
        <v>1505</v>
      </c>
      <c r="L376" s="29" t="s">
        <v>1511</v>
      </c>
      <c r="M376" s="2" t="s">
        <v>1512</v>
      </c>
      <c r="N376" s="33" t="s">
        <v>1508</v>
      </c>
      <c r="O376" s="16" t="s">
        <v>52</v>
      </c>
      <c r="P376" s="17" t="s">
        <v>1509</v>
      </c>
      <c r="Q376" s="18" t="s">
        <v>1485</v>
      </c>
      <c r="R376" s="19" t="s">
        <v>1510</v>
      </c>
      <c r="S376" s="2" t="s">
        <v>55</v>
      </c>
      <c r="T376" s="2" t="s">
        <v>56</v>
      </c>
      <c r="U376" s="37" t="s">
        <v>47</v>
      </c>
      <c r="V376" s="20"/>
      <c r="W376" s="27">
        <v>41640.25</v>
      </c>
      <c r="X376" s="2" t="s">
        <v>57</v>
      </c>
      <c r="Y376" s="21" t="s">
        <v>68</v>
      </c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>
        <v>11776.19</v>
      </c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3"/>
      <c r="AX376" s="24">
        <f t="shared" si="6"/>
        <v>11776.19</v>
      </c>
      <c r="AY376" s="25"/>
      <c r="AZ376" s="26"/>
    </row>
    <row r="377" spans="1:52" s="3" customFormat="1" ht="24.75" customHeight="1" x14ac:dyDescent="0.2">
      <c r="A377" s="15">
        <v>387</v>
      </c>
      <c r="B377" s="2" t="s">
        <v>36</v>
      </c>
      <c r="C377" s="2" t="s">
        <v>37</v>
      </c>
      <c r="D377" s="2" t="s">
        <v>38</v>
      </c>
      <c r="E377" s="2" t="s">
        <v>43</v>
      </c>
      <c r="F377" s="2" t="s">
        <v>37</v>
      </c>
      <c r="G377" s="2" t="s">
        <v>69</v>
      </c>
      <c r="H377" s="2" t="s">
        <v>887</v>
      </c>
      <c r="I377" s="2" t="s">
        <v>358</v>
      </c>
      <c r="J377" s="2" t="s">
        <v>47</v>
      </c>
      <c r="K377" s="29" t="s">
        <v>1505</v>
      </c>
      <c r="L377" s="29" t="s">
        <v>237</v>
      </c>
      <c r="M377" s="2" t="s">
        <v>1513</v>
      </c>
      <c r="N377" s="33" t="s">
        <v>1508</v>
      </c>
      <c r="O377" s="16" t="s">
        <v>52</v>
      </c>
      <c r="P377" s="17" t="s">
        <v>1509</v>
      </c>
      <c r="Q377" s="18" t="s">
        <v>1485</v>
      </c>
      <c r="R377" s="19" t="s">
        <v>1510</v>
      </c>
      <c r="S377" s="2" t="s">
        <v>55</v>
      </c>
      <c r="T377" s="2" t="s">
        <v>56</v>
      </c>
      <c r="U377" s="37" t="s">
        <v>47</v>
      </c>
      <c r="V377" s="20"/>
      <c r="W377" s="27">
        <v>41640.25</v>
      </c>
      <c r="X377" s="2" t="s">
        <v>57</v>
      </c>
      <c r="Y377" s="21" t="s">
        <v>58</v>
      </c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>
        <v>107655.87</v>
      </c>
      <c r="AM377" s="22">
        <v>92</v>
      </c>
      <c r="AN377" s="22"/>
      <c r="AO377" s="22"/>
      <c r="AP377" s="22"/>
      <c r="AQ377" s="22"/>
      <c r="AR377" s="22"/>
      <c r="AS377" s="22"/>
      <c r="AT377" s="22"/>
      <c r="AU377" s="22"/>
      <c r="AV377" s="22"/>
      <c r="AW377" s="23"/>
      <c r="AX377" s="24">
        <f t="shared" si="6"/>
        <v>107655.87</v>
      </c>
      <c r="AY377" s="25">
        <v>92</v>
      </c>
      <c r="AZ377" s="26"/>
    </row>
    <row r="378" spans="1:52" s="3" customFormat="1" ht="24.75" customHeight="1" x14ac:dyDescent="0.2">
      <c r="A378" s="15">
        <v>388</v>
      </c>
      <c r="B378" s="2" t="s">
        <v>36</v>
      </c>
      <c r="C378" s="2" t="s">
        <v>37</v>
      </c>
      <c r="D378" s="2" t="s">
        <v>38</v>
      </c>
      <c r="E378" s="2" t="s">
        <v>43</v>
      </c>
      <c r="F378" s="2" t="s">
        <v>37</v>
      </c>
      <c r="G378" s="2" t="s">
        <v>291</v>
      </c>
      <c r="H378" s="2" t="s">
        <v>1325</v>
      </c>
      <c r="I378" s="2" t="s">
        <v>260</v>
      </c>
      <c r="J378" s="2" t="s">
        <v>47</v>
      </c>
      <c r="K378" s="29" t="s">
        <v>1505</v>
      </c>
      <c r="L378" s="29" t="s">
        <v>1514</v>
      </c>
      <c r="M378" s="2" t="s">
        <v>1515</v>
      </c>
      <c r="N378" s="33" t="s">
        <v>1508</v>
      </c>
      <c r="O378" s="16" t="s">
        <v>52</v>
      </c>
      <c r="P378" s="17" t="s">
        <v>1509</v>
      </c>
      <c r="Q378" s="18" t="s">
        <v>1485</v>
      </c>
      <c r="R378" s="19" t="s">
        <v>1510</v>
      </c>
      <c r="S378" s="2" t="s">
        <v>55</v>
      </c>
      <c r="T378" s="2" t="s">
        <v>56</v>
      </c>
      <c r="U378" s="37" t="s">
        <v>47</v>
      </c>
      <c r="V378" s="20"/>
      <c r="W378" s="27">
        <v>41640.25</v>
      </c>
      <c r="X378" s="2" t="s">
        <v>57</v>
      </c>
      <c r="Y378" s="21" t="s">
        <v>68</v>
      </c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>
        <v>56100.729999999996</v>
      </c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3"/>
      <c r="AX378" s="24">
        <f t="shared" si="6"/>
        <v>56100.729999999996</v>
      </c>
      <c r="AY378" s="25"/>
      <c r="AZ378" s="26"/>
    </row>
    <row r="379" spans="1:52" s="3" customFormat="1" ht="24.75" customHeight="1" x14ac:dyDescent="0.2">
      <c r="A379" s="15">
        <v>389</v>
      </c>
      <c r="B379" s="2" t="s">
        <v>36</v>
      </c>
      <c r="C379" s="2" t="s">
        <v>37</v>
      </c>
      <c r="D379" s="2" t="s">
        <v>38</v>
      </c>
      <c r="E379" s="2" t="s">
        <v>43</v>
      </c>
      <c r="F379" s="2" t="s">
        <v>37</v>
      </c>
      <c r="G379" s="2" t="s">
        <v>511</v>
      </c>
      <c r="H379" s="2" t="s">
        <v>781</v>
      </c>
      <c r="I379" s="2" t="s">
        <v>144</v>
      </c>
      <c r="J379" s="2" t="s">
        <v>47</v>
      </c>
      <c r="K379" s="29" t="s">
        <v>1505</v>
      </c>
      <c r="L379" s="29" t="s">
        <v>1516</v>
      </c>
      <c r="M379" s="2" t="s">
        <v>1517</v>
      </c>
      <c r="N379" s="33" t="s">
        <v>1508</v>
      </c>
      <c r="O379" s="16" t="s">
        <v>52</v>
      </c>
      <c r="P379" s="17" t="s">
        <v>1509</v>
      </c>
      <c r="Q379" s="18" t="s">
        <v>1485</v>
      </c>
      <c r="R379" s="19" t="s">
        <v>1510</v>
      </c>
      <c r="S379" s="2" t="s">
        <v>55</v>
      </c>
      <c r="T379" s="2" t="s">
        <v>56</v>
      </c>
      <c r="U379" s="37" t="s">
        <v>47</v>
      </c>
      <c r="V379" s="20"/>
      <c r="W379" s="27">
        <v>41640.25</v>
      </c>
      <c r="X379" s="2" t="s">
        <v>57</v>
      </c>
      <c r="Y379" s="21" t="s">
        <v>68</v>
      </c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>
        <v>28628.6</v>
      </c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3"/>
      <c r="AX379" s="24">
        <f t="shared" si="6"/>
        <v>28628.6</v>
      </c>
      <c r="AY379" s="25"/>
      <c r="AZ379" s="26"/>
    </row>
    <row r="380" spans="1:52" s="3" customFormat="1" ht="24.75" customHeight="1" x14ac:dyDescent="0.2">
      <c r="A380" s="15">
        <v>390</v>
      </c>
      <c r="B380" s="2" t="s">
        <v>36</v>
      </c>
      <c r="C380" s="2" t="s">
        <v>37</v>
      </c>
      <c r="D380" s="2" t="s">
        <v>38</v>
      </c>
      <c r="E380" s="2" t="s">
        <v>43</v>
      </c>
      <c r="F380" s="2" t="s">
        <v>37</v>
      </c>
      <c r="G380" s="2" t="s">
        <v>419</v>
      </c>
      <c r="H380" s="2" t="s">
        <v>418</v>
      </c>
      <c r="I380" s="2" t="s">
        <v>281</v>
      </c>
      <c r="J380" s="2" t="s">
        <v>47</v>
      </c>
      <c r="K380" s="29" t="s">
        <v>91</v>
      </c>
      <c r="L380" s="29" t="s">
        <v>1518</v>
      </c>
      <c r="M380" s="2" t="s">
        <v>1519</v>
      </c>
      <c r="N380" s="33" t="s">
        <v>1520</v>
      </c>
      <c r="O380" s="16" t="s">
        <v>52</v>
      </c>
      <c r="P380" s="17" t="s">
        <v>1521</v>
      </c>
      <c r="Q380" s="18" t="s">
        <v>1522</v>
      </c>
      <c r="R380" s="19" t="s">
        <v>1523</v>
      </c>
      <c r="S380" s="2" t="s">
        <v>1389</v>
      </c>
      <c r="T380" s="2" t="s">
        <v>1390</v>
      </c>
      <c r="U380" s="37" t="s">
        <v>148</v>
      </c>
      <c r="V380" s="20">
        <v>41547</v>
      </c>
      <c r="W380" s="27">
        <v>41640.25</v>
      </c>
      <c r="X380" s="2" t="s">
        <v>57</v>
      </c>
      <c r="Y380" s="21" t="s">
        <v>58</v>
      </c>
      <c r="Z380" s="22">
        <v>46106.55</v>
      </c>
      <c r="AA380" s="22">
        <v>201</v>
      </c>
      <c r="AB380" s="22"/>
      <c r="AC380" s="22"/>
      <c r="AD380" s="22">
        <v>62255.54</v>
      </c>
      <c r="AE380" s="22">
        <v>179</v>
      </c>
      <c r="AF380" s="22"/>
      <c r="AG380" s="22"/>
      <c r="AH380" s="22">
        <v>18650.22</v>
      </c>
      <c r="AI380" s="22">
        <v>179</v>
      </c>
      <c r="AJ380" s="22"/>
      <c r="AK380" s="22"/>
      <c r="AL380" s="22"/>
      <c r="AM380" s="22"/>
      <c r="AN380" s="22">
        <v>27747.88</v>
      </c>
      <c r="AO380" s="22">
        <v>179</v>
      </c>
      <c r="AP380" s="22"/>
      <c r="AQ380" s="22"/>
      <c r="AR380" s="22"/>
      <c r="AS380" s="22"/>
      <c r="AT380" s="22">
        <v>40738.5</v>
      </c>
      <c r="AU380" s="22">
        <v>179</v>
      </c>
      <c r="AV380" s="22">
        <v>11234.56</v>
      </c>
      <c r="AW380" s="23">
        <v>179</v>
      </c>
      <c r="AX380" s="24">
        <f t="shared" si="6"/>
        <v>206733.25</v>
      </c>
      <c r="AY380" s="25">
        <v>179</v>
      </c>
      <c r="AZ380" s="26"/>
    </row>
    <row r="381" spans="1:52" s="3" customFormat="1" ht="24.75" customHeight="1" x14ac:dyDescent="0.2">
      <c r="A381" s="15">
        <v>391</v>
      </c>
      <c r="B381" s="2" t="s">
        <v>36</v>
      </c>
      <c r="C381" s="2" t="s">
        <v>37</v>
      </c>
      <c r="D381" s="2" t="s">
        <v>38</v>
      </c>
      <c r="E381" s="2" t="s">
        <v>43</v>
      </c>
      <c r="F381" s="2" t="s">
        <v>37</v>
      </c>
      <c r="G381" s="2" t="s">
        <v>419</v>
      </c>
      <c r="H381" s="2" t="s">
        <v>1420</v>
      </c>
      <c r="I381" s="2" t="s">
        <v>281</v>
      </c>
      <c r="J381" s="2" t="s">
        <v>47</v>
      </c>
      <c r="K381" s="29" t="s">
        <v>91</v>
      </c>
      <c r="L381" s="29" t="s">
        <v>1518</v>
      </c>
      <c r="M381" s="2" t="s">
        <v>1524</v>
      </c>
      <c r="N381" s="33" t="s">
        <v>1520</v>
      </c>
      <c r="O381" s="16" t="s">
        <v>52</v>
      </c>
      <c r="P381" s="17" t="s">
        <v>1521</v>
      </c>
      <c r="Q381" s="18" t="s">
        <v>1522</v>
      </c>
      <c r="R381" s="19" t="s">
        <v>1523</v>
      </c>
      <c r="S381" s="2" t="s">
        <v>1389</v>
      </c>
      <c r="T381" s="2" t="s">
        <v>1390</v>
      </c>
      <c r="U381" s="37" t="s">
        <v>148</v>
      </c>
      <c r="V381" s="20">
        <v>41547</v>
      </c>
      <c r="W381" s="27">
        <v>41640.25</v>
      </c>
      <c r="X381" s="2" t="s">
        <v>57</v>
      </c>
      <c r="Y381" s="21" t="s">
        <v>58</v>
      </c>
      <c r="Z381" s="22">
        <v>44795.26</v>
      </c>
      <c r="AA381" s="22">
        <v>201</v>
      </c>
      <c r="AB381" s="22"/>
      <c r="AC381" s="22"/>
      <c r="AD381" s="22">
        <v>58531.85</v>
      </c>
      <c r="AE381" s="22">
        <v>185</v>
      </c>
      <c r="AF381" s="22"/>
      <c r="AG381" s="22"/>
      <c r="AH381" s="22">
        <v>19665.77</v>
      </c>
      <c r="AI381" s="22">
        <v>185</v>
      </c>
      <c r="AJ381" s="22"/>
      <c r="AK381" s="22"/>
      <c r="AL381" s="22"/>
      <c r="AM381" s="22"/>
      <c r="AN381" s="22">
        <v>31535.05</v>
      </c>
      <c r="AO381" s="22">
        <v>185</v>
      </c>
      <c r="AP381" s="22"/>
      <c r="AQ381" s="22"/>
      <c r="AR381" s="22"/>
      <c r="AS381" s="22"/>
      <c r="AT381" s="22">
        <v>44821.87</v>
      </c>
      <c r="AU381" s="22">
        <v>185</v>
      </c>
      <c r="AV381" s="22">
        <v>13382.03</v>
      </c>
      <c r="AW381" s="23">
        <v>185</v>
      </c>
      <c r="AX381" s="24">
        <f t="shared" si="6"/>
        <v>212731.83</v>
      </c>
      <c r="AY381" s="25">
        <v>185</v>
      </c>
      <c r="AZ381" s="26"/>
    </row>
    <row r="382" spans="1:52" s="3" customFormat="1" ht="24.75" customHeight="1" x14ac:dyDescent="0.2">
      <c r="A382" s="15">
        <v>392</v>
      </c>
      <c r="B382" s="2" t="s">
        <v>36</v>
      </c>
      <c r="C382" s="2" t="s">
        <v>37</v>
      </c>
      <c r="D382" s="2" t="s">
        <v>38</v>
      </c>
      <c r="E382" s="2" t="s">
        <v>43</v>
      </c>
      <c r="F382" s="2" t="s">
        <v>37</v>
      </c>
      <c r="G382" s="2" t="s">
        <v>280</v>
      </c>
      <c r="H382" s="2" t="s">
        <v>1479</v>
      </c>
      <c r="I382" s="2" t="s">
        <v>124</v>
      </c>
      <c r="J382" s="2" t="s">
        <v>47</v>
      </c>
      <c r="K382" s="29" t="s">
        <v>91</v>
      </c>
      <c r="L382" s="29" t="s">
        <v>1518</v>
      </c>
      <c r="M382" s="2" t="s">
        <v>1525</v>
      </c>
      <c r="N382" s="33" t="s">
        <v>1520</v>
      </c>
      <c r="O382" s="16" t="s">
        <v>52</v>
      </c>
      <c r="P382" s="17" t="s">
        <v>1521</v>
      </c>
      <c r="Q382" s="18" t="s">
        <v>1522</v>
      </c>
      <c r="R382" s="19" t="s">
        <v>1523</v>
      </c>
      <c r="S382" s="2" t="s">
        <v>1389</v>
      </c>
      <c r="T382" s="2" t="s">
        <v>1390</v>
      </c>
      <c r="U382" s="37" t="s">
        <v>148</v>
      </c>
      <c r="V382" s="20">
        <v>41547</v>
      </c>
      <c r="W382" s="27">
        <v>41640.25</v>
      </c>
      <c r="X382" s="2" t="s">
        <v>57</v>
      </c>
      <c r="Y382" s="21" t="s">
        <v>58</v>
      </c>
      <c r="Z382" s="22">
        <v>41379.57</v>
      </c>
      <c r="AA382" s="22">
        <v>204</v>
      </c>
      <c r="AB382" s="22"/>
      <c r="AC382" s="22"/>
      <c r="AD382" s="22">
        <v>49180.29</v>
      </c>
      <c r="AE382" s="22">
        <v>156</v>
      </c>
      <c r="AF382" s="22"/>
      <c r="AG382" s="22"/>
      <c r="AH382" s="22">
        <v>16523.900000000001</v>
      </c>
      <c r="AI382" s="22">
        <v>156</v>
      </c>
      <c r="AJ382" s="22"/>
      <c r="AK382" s="22"/>
      <c r="AL382" s="22"/>
      <c r="AM382" s="22"/>
      <c r="AN382" s="22">
        <v>26499.599999999999</v>
      </c>
      <c r="AO382" s="22">
        <v>156</v>
      </c>
      <c r="AP382" s="22"/>
      <c r="AQ382" s="22"/>
      <c r="AR382" s="22"/>
      <c r="AS382" s="22"/>
      <c r="AT382" s="22">
        <v>37173.49</v>
      </c>
      <c r="AU382" s="22">
        <v>156</v>
      </c>
      <c r="AV382" s="22">
        <v>11837.54</v>
      </c>
      <c r="AW382" s="23">
        <v>156</v>
      </c>
      <c r="AX382" s="24">
        <f t="shared" si="6"/>
        <v>182594.39</v>
      </c>
      <c r="AY382" s="25">
        <v>156</v>
      </c>
      <c r="AZ382" s="26"/>
    </row>
    <row r="383" spans="1:52" s="3" customFormat="1" ht="24.75" customHeight="1" x14ac:dyDescent="0.2">
      <c r="A383" s="15">
        <v>393</v>
      </c>
      <c r="B383" s="2" t="s">
        <v>36</v>
      </c>
      <c r="C383" s="2" t="s">
        <v>37</v>
      </c>
      <c r="D383" s="2" t="s">
        <v>38</v>
      </c>
      <c r="E383" s="2" t="s">
        <v>43</v>
      </c>
      <c r="F383" s="2" t="s">
        <v>37</v>
      </c>
      <c r="G383" s="2" t="s">
        <v>593</v>
      </c>
      <c r="H383" s="2" t="s">
        <v>1023</v>
      </c>
      <c r="I383" s="2" t="s">
        <v>205</v>
      </c>
      <c r="J383" s="2" t="s">
        <v>47</v>
      </c>
      <c r="K383" s="29" t="s">
        <v>91</v>
      </c>
      <c r="L383" s="29" t="s">
        <v>1526</v>
      </c>
      <c r="M383" s="2" t="s">
        <v>1527</v>
      </c>
      <c r="N383" s="33" t="s">
        <v>1520</v>
      </c>
      <c r="O383" s="16" t="s">
        <v>52</v>
      </c>
      <c r="P383" s="17" t="s">
        <v>1521</v>
      </c>
      <c r="Q383" s="18" t="s">
        <v>1522</v>
      </c>
      <c r="R383" s="19" t="s">
        <v>1523</v>
      </c>
      <c r="S383" s="2" t="s">
        <v>1389</v>
      </c>
      <c r="T383" s="2" t="s">
        <v>1390</v>
      </c>
      <c r="U383" s="37" t="s">
        <v>148</v>
      </c>
      <c r="V383" s="20">
        <v>41547</v>
      </c>
      <c r="W383" s="27">
        <v>41640.25</v>
      </c>
      <c r="X383" s="2" t="s">
        <v>57</v>
      </c>
      <c r="Y383" s="21" t="s">
        <v>68</v>
      </c>
      <c r="Z383" s="22">
        <v>9940.4</v>
      </c>
      <c r="AA383" s="22"/>
      <c r="AB383" s="22"/>
      <c r="AC383" s="22"/>
      <c r="AD383" s="22">
        <v>6527.05</v>
      </c>
      <c r="AE383" s="22"/>
      <c r="AF383" s="22"/>
      <c r="AG383" s="22"/>
      <c r="AH383" s="22">
        <v>2285</v>
      </c>
      <c r="AI383" s="22"/>
      <c r="AJ383" s="22"/>
      <c r="AK383" s="22"/>
      <c r="AL383" s="22"/>
      <c r="AM383" s="22"/>
      <c r="AN383" s="22">
        <v>3406.34</v>
      </c>
      <c r="AO383" s="22"/>
      <c r="AP383" s="22"/>
      <c r="AQ383" s="22"/>
      <c r="AR383" s="22"/>
      <c r="AS383" s="22"/>
      <c r="AT383" s="22">
        <v>6611.68</v>
      </c>
      <c r="AU383" s="22"/>
      <c r="AV383" s="22">
        <v>1967.63</v>
      </c>
      <c r="AW383" s="23"/>
      <c r="AX383" s="24">
        <f t="shared" si="6"/>
        <v>30738.100000000002</v>
      </c>
      <c r="AY383" s="25"/>
      <c r="AZ383" s="26"/>
    </row>
    <row r="384" spans="1:52" s="3" customFormat="1" ht="24.75" customHeight="1" x14ac:dyDescent="0.2">
      <c r="A384" s="15">
        <v>394</v>
      </c>
      <c r="B384" s="2" t="s">
        <v>36</v>
      </c>
      <c r="C384" s="2" t="s">
        <v>37</v>
      </c>
      <c r="D384" s="2" t="s">
        <v>38</v>
      </c>
      <c r="E384" s="2" t="s">
        <v>43</v>
      </c>
      <c r="F384" s="2" t="s">
        <v>37</v>
      </c>
      <c r="G384" s="2" t="s">
        <v>323</v>
      </c>
      <c r="H384" s="2" t="s">
        <v>418</v>
      </c>
      <c r="I384" s="2" t="s">
        <v>401</v>
      </c>
      <c r="J384" s="2" t="s">
        <v>47</v>
      </c>
      <c r="K384" s="29" t="s">
        <v>91</v>
      </c>
      <c r="L384" s="29" t="s">
        <v>1518</v>
      </c>
      <c r="M384" s="2" t="s">
        <v>1528</v>
      </c>
      <c r="N384" s="33" t="s">
        <v>1520</v>
      </c>
      <c r="O384" s="16" t="s">
        <v>52</v>
      </c>
      <c r="P384" s="17" t="s">
        <v>1521</v>
      </c>
      <c r="Q384" s="18" t="s">
        <v>1522</v>
      </c>
      <c r="R384" s="19" t="s">
        <v>1523</v>
      </c>
      <c r="S384" s="2" t="s">
        <v>1389</v>
      </c>
      <c r="T384" s="2" t="s">
        <v>1390</v>
      </c>
      <c r="U384" s="37" t="s">
        <v>148</v>
      </c>
      <c r="V384" s="20">
        <v>41547</v>
      </c>
      <c r="W384" s="27">
        <v>41640.25</v>
      </c>
      <c r="X384" s="2" t="s">
        <v>57</v>
      </c>
      <c r="Y384" s="21" t="s">
        <v>58</v>
      </c>
      <c r="Z384" s="22">
        <v>37487.42</v>
      </c>
      <c r="AA384" s="22">
        <v>194</v>
      </c>
      <c r="AB384" s="22"/>
      <c r="AC384" s="22"/>
      <c r="AD384" s="22">
        <v>55754.79</v>
      </c>
      <c r="AE384" s="22">
        <v>183</v>
      </c>
      <c r="AF384" s="22"/>
      <c r="AG384" s="22"/>
      <c r="AH384" s="22">
        <v>20687.990000000002</v>
      </c>
      <c r="AI384" s="22">
        <v>183</v>
      </c>
      <c r="AJ384" s="22"/>
      <c r="AK384" s="22"/>
      <c r="AL384" s="22"/>
      <c r="AM384" s="22"/>
      <c r="AN384" s="22">
        <v>30780.49</v>
      </c>
      <c r="AO384" s="22">
        <v>183</v>
      </c>
      <c r="AP384" s="22"/>
      <c r="AQ384" s="22"/>
      <c r="AR384" s="22"/>
      <c r="AS384" s="22"/>
      <c r="AT384" s="22">
        <v>41463.449999999997</v>
      </c>
      <c r="AU384" s="22">
        <v>183</v>
      </c>
      <c r="AV384" s="22">
        <v>12038.83</v>
      </c>
      <c r="AW384" s="23">
        <v>183</v>
      </c>
      <c r="AX384" s="24">
        <f t="shared" si="6"/>
        <v>198212.97</v>
      </c>
      <c r="AY384" s="25">
        <v>183</v>
      </c>
      <c r="AZ384" s="26"/>
    </row>
    <row r="385" spans="1:52" s="3" customFormat="1" ht="24.75" customHeight="1" x14ac:dyDescent="0.2">
      <c r="A385" s="15">
        <v>395</v>
      </c>
      <c r="B385" s="2" t="s">
        <v>36</v>
      </c>
      <c r="C385" s="2" t="s">
        <v>37</v>
      </c>
      <c r="D385" s="2" t="s">
        <v>38</v>
      </c>
      <c r="E385" s="2" t="s">
        <v>43</v>
      </c>
      <c r="F385" s="2" t="s">
        <v>37</v>
      </c>
      <c r="G385" s="2" t="s">
        <v>645</v>
      </c>
      <c r="H385" s="2" t="s">
        <v>1023</v>
      </c>
      <c r="I385" s="2" t="s">
        <v>401</v>
      </c>
      <c r="J385" s="2" t="s">
        <v>47</v>
      </c>
      <c r="K385" s="29" t="s">
        <v>245</v>
      </c>
      <c r="L385" s="29" t="s">
        <v>1529</v>
      </c>
      <c r="M385" s="2" t="s">
        <v>1530</v>
      </c>
      <c r="N385" s="33" t="s">
        <v>1520</v>
      </c>
      <c r="O385" s="16" t="s">
        <v>52</v>
      </c>
      <c r="P385" s="17" t="s">
        <v>1521</v>
      </c>
      <c r="Q385" s="18" t="s">
        <v>1522</v>
      </c>
      <c r="R385" s="19" t="s">
        <v>1523</v>
      </c>
      <c r="S385" s="2" t="s">
        <v>1389</v>
      </c>
      <c r="T385" s="2" t="s">
        <v>1390</v>
      </c>
      <c r="U385" s="37" t="s">
        <v>148</v>
      </c>
      <c r="V385" s="20">
        <v>41547</v>
      </c>
      <c r="W385" s="27">
        <v>41640.25</v>
      </c>
      <c r="X385" s="2" t="s">
        <v>57</v>
      </c>
      <c r="Y385" s="21" t="s">
        <v>68</v>
      </c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>
        <v>12307.58</v>
      </c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3"/>
      <c r="AX385" s="24">
        <f t="shared" si="6"/>
        <v>12307.58</v>
      </c>
      <c r="AY385" s="25"/>
      <c r="AZ385" s="26"/>
    </row>
    <row r="386" spans="1:52" s="3" customFormat="1" ht="24.75" customHeight="1" x14ac:dyDescent="0.2">
      <c r="A386" s="15">
        <v>396</v>
      </c>
      <c r="B386" s="2" t="s">
        <v>36</v>
      </c>
      <c r="C386" s="2" t="s">
        <v>37</v>
      </c>
      <c r="D386" s="2" t="s">
        <v>38</v>
      </c>
      <c r="E386" s="2" t="s">
        <v>43</v>
      </c>
      <c r="F386" s="2" t="s">
        <v>37</v>
      </c>
      <c r="G386" s="2" t="s">
        <v>645</v>
      </c>
      <c r="H386" s="2" t="s">
        <v>604</v>
      </c>
      <c r="I386" s="2" t="s">
        <v>97</v>
      </c>
      <c r="J386" s="2" t="s">
        <v>47</v>
      </c>
      <c r="K386" s="29" t="s">
        <v>91</v>
      </c>
      <c r="L386" s="29" t="s">
        <v>1518</v>
      </c>
      <c r="M386" s="2" t="s">
        <v>1531</v>
      </c>
      <c r="N386" s="33" t="s">
        <v>1520</v>
      </c>
      <c r="O386" s="16" t="s">
        <v>52</v>
      </c>
      <c r="P386" s="17" t="s">
        <v>1521</v>
      </c>
      <c r="Q386" s="18" t="s">
        <v>1522</v>
      </c>
      <c r="R386" s="19" t="s">
        <v>1523</v>
      </c>
      <c r="S386" s="2" t="s">
        <v>1389</v>
      </c>
      <c r="T386" s="2" t="s">
        <v>1390</v>
      </c>
      <c r="U386" s="37" t="s">
        <v>148</v>
      </c>
      <c r="V386" s="20">
        <v>41547</v>
      </c>
      <c r="W386" s="27">
        <v>41640.25</v>
      </c>
      <c r="X386" s="2" t="s">
        <v>57</v>
      </c>
      <c r="Y386" s="21" t="s">
        <v>58</v>
      </c>
      <c r="Z386" s="22">
        <v>32496.66</v>
      </c>
      <c r="AA386" s="22">
        <v>144</v>
      </c>
      <c r="AB386" s="22"/>
      <c r="AC386" s="22"/>
      <c r="AD386" s="22">
        <v>35301.06</v>
      </c>
      <c r="AE386" s="22">
        <v>125</v>
      </c>
      <c r="AF386" s="22"/>
      <c r="AG386" s="22"/>
      <c r="AH386" s="22">
        <v>11869.28</v>
      </c>
      <c r="AI386" s="22">
        <v>125</v>
      </c>
      <c r="AJ386" s="22"/>
      <c r="AK386" s="22"/>
      <c r="AL386" s="22"/>
      <c r="AM386" s="22"/>
      <c r="AN386" s="22">
        <v>19020.47</v>
      </c>
      <c r="AO386" s="22">
        <v>125</v>
      </c>
      <c r="AP386" s="22"/>
      <c r="AQ386" s="22"/>
      <c r="AR386" s="22"/>
      <c r="AS386" s="22"/>
      <c r="AT386" s="22">
        <v>36602.239999999998</v>
      </c>
      <c r="AU386" s="22">
        <v>125</v>
      </c>
      <c r="AV386" s="22">
        <v>10790.26</v>
      </c>
      <c r="AW386" s="23">
        <v>125</v>
      </c>
      <c r="AX386" s="24">
        <f t="shared" si="6"/>
        <v>146079.97</v>
      </c>
      <c r="AY386" s="25">
        <v>125</v>
      </c>
      <c r="AZ386" s="26"/>
    </row>
    <row r="387" spans="1:52" s="3" customFormat="1" ht="24.75" customHeight="1" x14ac:dyDescent="0.2">
      <c r="A387" s="15">
        <v>397</v>
      </c>
      <c r="B387" s="2" t="s">
        <v>36</v>
      </c>
      <c r="C387" s="2" t="s">
        <v>37</v>
      </c>
      <c r="D387" s="2" t="s">
        <v>38</v>
      </c>
      <c r="E387" s="2" t="s">
        <v>43</v>
      </c>
      <c r="F387" s="2" t="s">
        <v>37</v>
      </c>
      <c r="G387" s="2" t="s">
        <v>44</v>
      </c>
      <c r="H387" s="2" t="s">
        <v>1033</v>
      </c>
      <c r="I387" s="2" t="s">
        <v>97</v>
      </c>
      <c r="J387" s="2" t="s">
        <v>47</v>
      </c>
      <c r="K387" s="29" t="s">
        <v>245</v>
      </c>
      <c r="L387" s="29" t="s">
        <v>1529</v>
      </c>
      <c r="M387" s="2" t="s">
        <v>1530</v>
      </c>
      <c r="N387" s="33" t="s">
        <v>1520</v>
      </c>
      <c r="O387" s="16" t="s">
        <v>52</v>
      </c>
      <c r="P387" s="17" t="s">
        <v>1521</v>
      </c>
      <c r="Q387" s="18" t="s">
        <v>1522</v>
      </c>
      <c r="R387" s="19" t="s">
        <v>1523</v>
      </c>
      <c r="S387" s="2" t="s">
        <v>55</v>
      </c>
      <c r="T387" s="2" t="s">
        <v>56</v>
      </c>
      <c r="U387" s="37" t="s">
        <v>47</v>
      </c>
      <c r="V387" s="20"/>
      <c r="W387" s="27">
        <v>41640.25</v>
      </c>
      <c r="X387" s="2" t="s">
        <v>57</v>
      </c>
      <c r="Y387" s="21" t="s">
        <v>68</v>
      </c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>
        <v>49571.29</v>
      </c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3"/>
      <c r="AX387" s="24">
        <f t="shared" si="6"/>
        <v>49571.29</v>
      </c>
      <c r="AY387" s="25"/>
      <c r="AZ387" s="26"/>
    </row>
    <row r="388" spans="1:52" s="3" customFormat="1" ht="24.75" customHeight="1" x14ac:dyDescent="0.2">
      <c r="A388" s="15">
        <v>398</v>
      </c>
      <c r="B388" s="2" t="s">
        <v>36</v>
      </c>
      <c r="C388" s="2" t="s">
        <v>37</v>
      </c>
      <c r="D388" s="2" t="s">
        <v>38</v>
      </c>
      <c r="E388" s="2" t="s">
        <v>43</v>
      </c>
      <c r="F388" s="2" t="s">
        <v>37</v>
      </c>
      <c r="G388" s="2" t="s">
        <v>44</v>
      </c>
      <c r="H388" s="2" t="s">
        <v>174</v>
      </c>
      <c r="I388" s="2" t="s">
        <v>66</v>
      </c>
      <c r="J388" s="2" t="s">
        <v>47</v>
      </c>
      <c r="K388" s="29" t="s">
        <v>245</v>
      </c>
      <c r="L388" s="29" t="s">
        <v>1529</v>
      </c>
      <c r="M388" s="2" t="s">
        <v>1530</v>
      </c>
      <c r="N388" s="33" t="s">
        <v>1520</v>
      </c>
      <c r="O388" s="16" t="s">
        <v>52</v>
      </c>
      <c r="P388" s="17" t="s">
        <v>1521</v>
      </c>
      <c r="Q388" s="18" t="s">
        <v>1522</v>
      </c>
      <c r="R388" s="19" t="s">
        <v>1523</v>
      </c>
      <c r="S388" s="2" t="s">
        <v>55</v>
      </c>
      <c r="T388" s="2" t="s">
        <v>56</v>
      </c>
      <c r="U388" s="37" t="s">
        <v>47</v>
      </c>
      <c r="V388" s="20"/>
      <c r="W388" s="27">
        <v>41640.25</v>
      </c>
      <c r="X388" s="2" t="s">
        <v>57</v>
      </c>
      <c r="Y388" s="21" t="s">
        <v>68</v>
      </c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>
        <v>10257.66</v>
      </c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3"/>
      <c r="AX388" s="24">
        <f t="shared" si="6"/>
        <v>10257.66</v>
      </c>
      <c r="AY388" s="25"/>
      <c r="AZ388" s="26"/>
    </row>
    <row r="389" spans="1:52" s="3" customFormat="1" ht="24.75" customHeight="1" x14ac:dyDescent="0.2">
      <c r="A389" s="15">
        <v>399</v>
      </c>
      <c r="B389" s="2" t="s">
        <v>36</v>
      </c>
      <c r="C389" s="2" t="s">
        <v>37</v>
      </c>
      <c r="D389" s="2" t="s">
        <v>38</v>
      </c>
      <c r="E389" s="2" t="s">
        <v>43</v>
      </c>
      <c r="F389" s="2" t="s">
        <v>37</v>
      </c>
      <c r="G389" s="2" t="s">
        <v>1532</v>
      </c>
      <c r="H389" s="2" t="s">
        <v>569</v>
      </c>
      <c r="I389" s="2" t="s">
        <v>205</v>
      </c>
      <c r="J389" s="2" t="s">
        <v>47</v>
      </c>
      <c r="K389" s="29" t="s">
        <v>91</v>
      </c>
      <c r="L389" s="29" t="s">
        <v>1526</v>
      </c>
      <c r="M389" s="2" t="s">
        <v>1533</v>
      </c>
      <c r="N389" s="33" t="s">
        <v>1520</v>
      </c>
      <c r="O389" s="16" t="s">
        <v>52</v>
      </c>
      <c r="P389" s="17" t="s">
        <v>1521</v>
      </c>
      <c r="Q389" s="18" t="s">
        <v>1522</v>
      </c>
      <c r="R389" s="19" t="s">
        <v>1523</v>
      </c>
      <c r="S389" s="2" t="s">
        <v>1389</v>
      </c>
      <c r="T389" s="2" t="s">
        <v>1390</v>
      </c>
      <c r="U389" s="37" t="s">
        <v>148</v>
      </c>
      <c r="V389" s="20">
        <v>41547</v>
      </c>
      <c r="W389" s="27">
        <v>41640.25</v>
      </c>
      <c r="X389" s="2" t="s">
        <v>57</v>
      </c>
      <c r="Y389" s="21" t="s">
        <v>58</v>
      </c>
      <c r="Z389" s="22">
        <v>120765.32</v>
      </c>
      <c r="AA389" s="22">
        <v>467</v>
      </c>
      <c r="AB389" s="22"/>
      <c r="AC389" s="22"/>
      <c r="AD389" s="22">
        <v>111277.15</v>
      </c>
      <c r="AE389" s="22">
        <v>384</v>
      </c>
      <c r="AF389" s="22"/>
      <c r="AG389" s="22"/>
      <c r="AH389" s="22">
        <v>43774.58</v>
      </c>
      <c r="AI389" s="22">
        <v>384</v>
      </c>
      <c r="AJ389" s="22"/>
      <c r="AK389" s="22"/>
      <c r="AL389" s="22"/>
      <c r="AM389" s="22"/>
      <c r="AN389" s="22">
        <v>70168.399999999994</v>
      </c>
      <c r="AO389" s="22">
        <v>384</v>
      </c>
      <c r="AP389" s="22"/>
      <c r="AQ389" s="22"/>
      <c r="AR389" s="22"/>
      <c r="AS389" s="22"/>
      <c r="AT389" s="22">
        <v>105786.82</v>
      </c>
      <c r="AU389" s="22">
        <v>384</v>
      </c>
      <c r="AV389" s="22">
        <v>0</v>
      </c>
      <c r="AW389" s="23">
        <v>384</v>
      </c>
      <c r="AX389" s="24">
        <f t="shared" si="6"/>
        <v>451772.26999999996</v>
      </c>
      <c r="AY389" s="25">
        <v>384</v>
      </c>
      <c r="AZ389" s="26"/>
    </row>
    <row r="390" spans="1:52" s="3" customFormat="1" ht="24.75" customHeight="1" x14ac:dyDescent="0.2">
      <c r="A390" s="15">
        <v>400</v>
      </c>
      <c r="B390" s="2" t="s">
        <v>36</v>
      </c>
      <c r="C390" s="2" t="s">
        <v>37</v>
      </c>
      <c r="D390" s="2" t="s">
        <v>38</v>
      </c>
      <c r="E390" s="2" t="s">
        <v>43</v>
      </c>
      <c r="F390" s="2" t="s">
        <v>37</v>
      </c>
      <c r="G390" s="2" t="s">
        <v>1534</v>
      </c>
      <c r="H390" s="2" t="s">
        <v>377</v>
      </c>
      <c r="I390" s="2" t="s">
        <v>107</v>
      </c>
      <c r="J390" s="2" t="s">
        <v>47</v>
      </c>
      <c r="K390" s="29" t="s">
        <v>91</v>
      </c>
      <c r="L390" s="29" t="s">
        <v>1535</v>
      </c>
      <c r="M390" s="2" t="s">
        <v>721</v>
      </c>
      <c r="N390" s="33" t="s">
        <v>1520</v>
      </c>
      <c r="O390" s="16" t="s">
        <v>52</v>
      </c>
      <c r="P390" s="17" t="s">
        <v>1521</v>
      </c>
      <c r="Q390" s="18" t="s">
        <v>1522</v>
      </c>
      <c r="R390" s="19" t="s">
        <v>1523</v>
      </c>
      <c r="S390" s="2" t="s">
        <v>1389</v>
      </c>
      <c r="T390" s="2" t="s">
        <v>1390</v>
      </c>
      <c r="U390" s="37" t="s">
        <v>148</v>
      </c>
      <c r="V390" s="20">
        <v>41547</v>
      </c>
      <c r="W390" s="27">
        <v>41640.25</v>
      </c>
      <c r="X390" s="2" t="s">
        <v>57</v>
      </c>
      <c r="Y390" s="21" t="s">
        <v>58</v>
      </c>
      <c r="Z390" s="22">
        <v>29245.98</v>
      </c>
      <c r="AA390" s="22">
        <v>100</v>
      </c>
      <c r="AB390" s="22"/>
      <c r="AC390" s="22"/>
      <c r="AD390" s="22">
        <v>20136.32</v>
      </c>
      <c r="AE390" s="22">
        <v>90</v>
      </c>
      <c r="AF390" s="22"/>
      <c r="AG390" s="22"/>
      <c r="AH390" s="22">
        <v>9914.57</v>
      </c>
      <c r="AI390" s="22">
        <v>90</v>
      </c>
      <c r="AJ390" s="22"/>
      <c r="AK390" s="22"/>
      <c r="AL390" s="22"/>
      <c r="AM390" s="22"/>
      <c r="AN390" s="22">
        <v>15888.73</v>
      </c>
      <c r="AO390" s="22">
        <v>90</v>
      </c>
      <c r="AP390" s="22"/>
      <c r="AQ390" s="22"/>
      <c r="AR390" s="22"/>
      <c r="AS390" s="22"/>
      <c r="AT390" s="22">
        <v>21312.09</v>
      </c>
      <c r="AU390" s="22">
        <v>90</v>
      </c>
      <c r="AV390" s="22">
        <v>5571.65</v>
      </c>
      <c r="AW390" s="23">
        <v>90</v>
      </c>
      <c r="AX390" s="24">
        <f t="shared" si="6"/>
        <v>102069.34</v>
      </c>
      <c r="AY390" s="25">
        <v>90</v>
      </c>
      <c r="AZ390" s="26"/>
    </row>
    <row r="391" spans="1:52" s="3" customFormat="1" ht="24.75" customHeight="1" x14ac:dyDescent="0.2">
      <c r="A391" s="15">
        <v>401</v>
      </c>
      <c r="B391" s="2" t="s">
        <v>36</v>
      </c>
      <c r="C391" s="2" t="s">
        <v>37</v>
      </c>
      <c r="D391" s="2" t="s">
        <v>38</v>
      </c>
      <c r="E391" s="2" t="s">
        <v>43</v>
      </c>
      <c r="F391" s="2" t="s">
        <v>37</v>
      </c>
      <c r="G391" s="2" t="s">
        <v>1534</v>
      </c>
      <c r="H391" s="2" t="s">
        <v>45</v>
      </c>
      <c r="I391" s="2" t="s">
        <v>591</v>
      </c>
      <c r="J391" s="2" t="s">
        <v>47</v>
      </c>
      <c r="K391" s="29" t="s">
        <v>91</v>
      </c>
      <c r="L391" s="29" t="s">
        <v>1535</v>
      </c>
      <c r="M391" s="2" t="s">
        <v>721</v>
      </c>
      <c r="N391" s="33" t="s">
        <v>1520</v>
      </c>
      <c r="O391" s="16" t="s">
        <v>52</v>
      </c>
      <c r="P391" s="17" t="s">
        <v>1521</v>
      </c>
      <c r="Q391" s="18" t="s">
        <v>1522</v>
      </c>
      <c r="R391" s="19" t="s">
        <v>1523</v>
      </c>
      <c r="S391" s="2" t="s">
        <v>1389</v>
      </c>
      <c r="T391" s="2" t="s">
        <v>1390</v>
      </c>
      <c r="U391" s="37" t="s">
        <v>148</v>
      </c>
      <c r="V391" s="20">
        <v>41547</v>
      </c>
      <c r="W391" s="27">
        <v>41640.25</v>
      </c>
      <c r="X391" s="2" t="s">
        <v>57</v>
      </c>
      <c r="Y391" s="21" t="s">
        <v>58</v>
      </c>
      <c r="Z391" s="22">
        <v>24607.78</v>
      </c>
      <c r="AA391" s="22">
        <v>96</v>
      </c>
      <c r="AB391" s="22"/>
      <c r="AC391" s="22"/>
      <c r="AD391" s="22">
        <v>24045.34</v>
      </c>
      <c r="AE391" s="22">
        <v>86</v>
      </c>
      <c r="AF391" s="22"/>
      <c r="AG391" s="22"/>
      <c r="AH391" s="22">
        <v>9732.39</v>
      </c>
      <c r="AI391" s="22">
        <v>86</v>
      </c>
      <c r="AJ391" s="22"/>
      <c r="AK391" s="22"/>
      <c r="AL391" s="22"/>
      <c r="AM391" s="22"/>
      <c r="AN391" s="22">
        <v>15603.56</v>
      </c>
      <c r="AO391" s="22">
        <v>86</v>
      </c>
      <c r="AP391" s="22"/>
      <c r="AQ391" s="22"/>
      <c r="AR391" s="22"/>
      <c r="AS391" s="22"/>
      <c r="AT391" s="22">
        <v>21569.93</v>
      </c>
      <c r="AU391" s="22">
        <v>86</v>
      </c>
      <c r="AV391" s="22">
        <v>2538.88</v>
      </c>
      <c r="AW391" s="23">
        <v>86</v>
      </c>
      <c r="AX391" s="24">
        <f t="shared" si="6"/>
        <v>98097.88</v>
      </c>
      <c r="AY391" s="25">
        <v>86</v>
      </c>
      <c r="AZ391" s="26"/>
    </row>
    <row r="392" spans="1:52" s="3" customFormat="1" ht="24.75" customHeight="1" x14ac:dyDescent="0.2">
      <c r="A392" s="15">
        <v>402</v>
      </c>
      <c r="B392" s="2" t="s">
        <v>36</v>
      </c>
      <c r="C392" s="2" t="s">
        <v>37</v>
      </c>
      <c r="D392" s="2" t="s">
        <v>38</v>
      </c>
      <c r="E392" s="2" t="s">
        <v>43</v>
      </c>
      <c r="F392" s="2" t="s">
        <v>37</v>
      </c>
      <c r="G392" s="2" t="s">
        <v>1534</v>
      </c>
      <c r="H392" s="2" t="s">
        <v>665</v>
      </c>
      <c r="I392" s="2" t="s">
        <v>205</v>
      </c>
      <c r="J392" s="2" t="s">
        <v>47</v>
      </c>
      <c r="K392" s="29" t="s">
        <v>91</v>
      </c>
      <c r="L392" s="29" t="s">
        <v>1536</v>
      </c>
      <c r="M392" s="2" t="s">
        <v>1537</v>
      </c>
      <c r="N392" s="33" t="s">
        <v>1520</v>
      </c>
      <c r="O392" s="16" t="s">
        <v>52</v>
      </c>
      <c r="P392" s="17" t="s">
        <v>1521</v>
      </c>
      <c r="Q392" s="18" t="s">
        <v>1522</v>
      </c>
      <c r="R392" s="19" t="s">
        <v>1523</v>
      </c>
      <c r="S392" s="2" t="s">
        <v>1389</v>
      </c>
      <c r="T392" s="2" t="s">
        <v>1390</v>
      </c>
      <c r="U392" s="37" t="s">
        <v>148</v>
      </c>
      <c r="V392" s="20">
        <v>41547</v>
      </c>
      <c r="W392" s="27">
        <v>41640.25</v>
      </c>
      <c r="X392" s="2" t="s">
        <v>57</v>
      </c>
      <c r="Y392" s="21" t="s">
        <v>58</v>
      </c>
      <c r="Z392" s="22"/>
      <c r="AA392" s="22"/>
      <c r="AB392" s="22">
        <v>33717.629999999997</v>
      </c>
      <c r="AC392" s="22">
        <v>66</v>
      </c>
      <c r="AD392" s="22"/>
      <c r="AE392" s="22"/>
      <c r="AF392" s="22">
        <v>676.68</v>
      </c>
      <c r="AG392" s="22">
        <v>66</v>
      </c>
      <c r="AH392" s="22">
        <v>6241.42</v>
      </c>
      <c r="AI392" s="22">
        <v>61</v>
      </c>
      <c r="AJ392" s="22"/>
      <c r="AK392" s="22"/>
      <c r="AL392" s="22"/>
      <c r="AM392" s="22"/>
      <c r="AN392" s="22">
        <v>11287.45</v>
      </c>
      <c r="AO392" s="22">
        <v>61</v>
      </c>
      <c r="AP392" s="22"/>
      <c r="AQ392" s="22"/>
      <c r="AR392" s="22"/>
      <c r="AS392" s="22"/>
      <c r="AT392" s="22">
        <v>15592.98</v>
      </c>
      <c r="AU392" s="22">
        <v>61</v>
      </c>
      <c r="AV392" s="22">
        <v>4379.57</v>
      </c>
      <c r="AW392" s="23">
        <v>61</v>
      </c>
      <c r="AX392" s="24">
        <f t="shared" si="6"/>
        <v>71895.729999999981</v>
      </c>
      <c r="AY392" s="25">
        <v>61</v>
      </c>
      <c r="AZ392" s="26"/>
    </row>
    <row r="393" spans="1:52" s="3" customFormat="1" ht="24.75" customHeight="1" x14ac:dyDescent="0.2">
      <c r="A393" s="15">
        <v>403</v>
      </c>
      <c r="B393" s="2" t="s">
        <v>36</v>
      </c>
      <c r="C393" s="2" t="s">
        <v>37</v>
      </c>
      <c r="D393" s="2" t="s">
        <v>38</v>
      </c>
      <c r="E393" s="2" t="s">
        <v>43</v>
      </c>
      <c r="F393" s="2" t="s">
        <v>37</v>
      </c>
      <c r="G393" s="2" t="s">
        <v>1534</v>
      </c>
      <c r="H393" s="2" t="s">
        <v>674</v>
      </c>
      <c r="I393" s="2" t="s">
        <v>147</v>
      </c>
      <c r="J393" s="2" t="s">
        <v>47</v>
      </c>
      <c r="K393" s="29" t="s">
        <v>91</v>
      </c>
      <c r="L393" s="29" t="s">
        <v>1536</v>
      </c>
      <c r="M393" s="2" t="s">
        <v>1537</v>
      </c>
      <c r="N393" s="33" t="s">
        <v>1520</v>
      </c>
      <c r="O393" s="16" t="s">
        <v>52</v>
      </c>
      <c r="P393" s="17" t="s">
        <v>1521</v>
      </c>
      <c r="Q393" s="18" t="s">
        <v>1522</v>
      </c>
      <c r="R393" s="19" t="s">
        <v>1523</v>
      </c>
      <c r="S393" s="2" t="s">
        <v>1389</v>
      </c>
      <c r="T393" s="2" t="s">
        <v>1390</v>
      </c>
      <c r="U393" s="37" t="s">
        <v>148</v>
      </c>
      <c r="V393" s="20">
        <v>41547</v>
      </c>
      <c r="W393" s="27">
        <v>41640.25</v>
      </c>
      <c r="X393" s="2" t="s">
        <v>57</v>
      </c>
      <c r="Y393" s="21" t="s">
        <v>58</v>
      </c>
      <c r="Z393" s="22"/>
      <c r="AA393" s="22"/>
      <c r="AB393" s="22">
        <v>32681.46</v>
      </c>
      <c r="AC393" s="22">
        <v>68</v>
      </c>
      <c r="AD393" s="22"/>
      <c r="AE393" s="22"/>
      <c r="AF393" s="22">
        <v>655.53</v>
      </c>
      <c r="AG393" s="22">
        <v>68</v>
      </c>
      <c r="AH393" s="22">
        <v>6939.62</v>
      </c>
      <c r="AI393" s="22">
        <v>61</v>
      </c>
      <c r="AJ393" s="22"/>
      <c r="AK393" s="22"/>
      <c r="AL393" s="22"/>
      <c r="AM393" s="22"/>
      <c r="AN393" s="22">
        <v>12546.32</v>
      </c>
      <c r="AO393" s="22">
        <v>61</v>
      </c>
      <c r="AP393" s="22"/>
      <c r="AQ393" s="22"/>
      <c r="AR393" s="22"/>
      <c r="AS393" s="22"/>
      <c r="AT393" s="22">
        <v>15032.31</v>
      </c>
      <c r="AU393" s="22">
        <v>61</v>
      </c>
      <c r="AV393" s="22">
        <v>4220.8900000000003</v>
      </c>
      <c r="AW393" s="23">
        <v>61</v>
      </c>
      <c r="AX393" s="24">
        <f t="shared" si="6"/>
        <v>72076.13</v>
      </c>
      <c r="AY393" s="25">
        <v>61</v>
      </c>
      <c r="AZ393" s="26"/>
    </row>
    <row r="394" spans="1:52" s="3" customFormat="1" ht="24.75" customHeight="1" x14ac:dyDescent="0.2">
      <c r="A394" s="15">
        <v>404</v>
      </c>
      <c r="B394" s="2" t="s">
        <v>36</v>
      </c>
      <c r="C394" s="2" t="s">
        <v>37</v>
      </c>
      <c r="D394" s="2" t="s">
        <v>38</v>
      </c>
      <c r="E394" s="2" t="s">
        <v>43</v>
      </c>
      <c r="F394" s="2" t="s">
        <v>37</v>
      </c>
      <c r="G394" s="2" t="s">
        <v>1538</v>
      </c>
      <c r="H394" s="2" t="s">
        <v>1539</v>
      </c>
      <c r="I394" s="2" t="s">
        <v>97</v>
      </c>
      <c r="J394" s="2" t="s">
        <v>47</v>
      </c>
      <c r="K394" s="29" t="s">
        <v>91</v>
      </c>
      <c r="L394" s="29" t="s">
        <v>1540</v>
      </c>
      <c r="M394" s="2" t="s">
        <v>1541</v>
      </c>
      <c r="N394" s="33" t="s">
        <v>1520</v>
      </c>
      <c r="O394" s="16" t="s">
        <v>52</v>
      </c>
      <c r="P394" s="17" t="s">
        <v>1521</v>
      </c>
      <c r="Q394" s="18" t="s">
        <v>1522</v>
      </c>
      <c r="R394" s="19" t="s">
        <v>1523</v>
      </c>
      <c r="S394" s="2" t="s">
        <v>1389</v>
      </c>
      <c r="T394" s="2" t="s">
        <v>1390</v>
      </c>
      <c r="U394" s="37" t="s">
        <v>148</v>
      </c>
      <c r="V394" s="20">
        <v>41547</v>
      </c>
      <c r="W394" s="27">
        <v>41640.25</v>
      </c>
      <c r="X394" s="2" t="s">
        <v>57</v>
      </c>
      <c r="Y394" s="21" t="s">
        <v>58</v>
      </c>
      <c r="Z394" s="22">
        <v>38027.33</v>
      </c>
      <c r="AA394" s="22">
        <v>110</v>
      </c>
      <c r="AB394" s="22"/>
      <c r="AC394" s="22"/>
      <c r="AD394" s="22">
        <v>18607.900000000001</v>
      </c>
      <c r="AE394" s="22">
        <v>94</v>
      </c>
      <c r="AF394" s="22"/>
      <c r="AG394" s="22"/>
      <c r="AH394" s="22">
        <v>8198.48</v>
      </c>
      <c r="AI394" s="22">
        <v>94</v>
      </c>
      <c r="AJ394" s="22"/>
      <c r="AK394" s="22"/>
      <c r="AL394" s="22"/>
      <c r="AM394" s="22"/>
      <c r="AN394" s="22">
        <v>12186.64</v>
      </c>
      <c r="AO394" s="22">
        <v>94</v>
      </c>
      <c r="AP394" s="22"/>
      <c r="AQ394" s="22"/>
      <c r="AR394" s="22"/>
      <c r="AS394" s="22"/>
      <c r="AT394" s="22">
        <v>26605.38</v>
      </c>
      <c r="AU394" s="22">
        <v>94</v>
      </c>
      <c r="AV394" s="22">
        <v>9711.23</v>
      </c>
      <c r="AW394" s="23">
        <v>94</v>
      </c>
      <c r="AX394" s="24">
        <f t="shared" si="6"/>
        <v>113336.96000000001</v>
      </c>
      <c r="AY394" s="25">
        <v>94</v>
      </c>
      <c r="AZ394" s="26"/>
    </row>
    <row r="395" spans="1:52" s="3" customFormat="1" ht="24.75" customHeight="1" x14ac:dyDescent="0.2">
      <c r="A395" s="15">
        <v>405</v>
      </c>
      <c r="B395" s="2" t="s">
        <v>36</v>
      </c>
      <c r="C395" s="2" t="s">
        <v>37</v>
      </c>
      <c r="D395" s="2" t="s">
        <v>38</v>
      </c>
      <c r="E395" s="2" t="s">
        <v>43</v>
      </c>
      <c r="F395" s="2" t="s">
        <v>37</v>
      </c>
      <c r="G395" s="2" t="s">
        <v>1542</v>
      </c>
      <c r="H395" s="2" t="s">
        <v>84</v>
      </c>
      <c r="I395" s="2" t="s">
        <v>401</v>
      </c>
      <c r="J395" s="2" t="s">
        <v>47</v>
      </c>
      <c r="K395" s="29" t="s">
        <v>91</v>
      </c>
      <c r="L395" s="29" t="s">
        <v>175</v>
      </c>
      <c r="M395" s="2" t="s">
        <v>1543</v>
      </c>
      <c r="N395" s="33" t="s">
        <v>1520</v>
      </c>
      <c r="O395" s="16" t="s">
        <v>52</v>
      </c>
      <c r="P395" s="17" t="s">
        <v>1521</v>
      </c>
      <c r="Q395" s="18" t="s">
        <v>1522</v>
      </c>
      <c r="R395" s="19" t="s">
        <v>1523</v>
      </c>
      <c r="S395" s="2" t="s">
        <v>1389</v>
      </c>
      <c r="T395" s="2" t="s">
        <v>1390</v>
      </c>
      <c r="U395" s="37" t="s">
        <v>148</v>
      </c>
      <c r="V395" s="20">
        <v>41547</v>
      </c>
      <c r="W395" s="27">
        <v>41640.25</v>
      </c>
      <c r="X395" s="2" t="s">
        <v>57</v>
      </c>
      <c r="Y395" s="21" t="s">
        <v>68</v>
      </c>
      <c r="Z395" s="22">
        <v>8819.4599999999991</v>
      </c>
      <c r="AA395" s="22"/>
      <c r="AB395" s="22"/>
      <c r="AC395" s="22"/>
      <c r="AD395" s="22">
        <v>8537</v>
      </c>
      <c r="AE395" s="22"/>
      <c r="AF395" s="22"/>
      <c r="AG395" s="22"/>
      <c r="AH395" s="22">
        <v>2919.72</v>
      </c>
      <c r="AI395" s="22"/>
      <c r="AJ395" s="22"/>
      <c r="AK395" s="22"/>
      <c r="AL395" s="22"/>
      <c r="AM395" s="22"/>
      <c r="AN395" s="22">
        <v>4559.41</v>
      </c>
      <c r="AO395" s="22"/>
      <c r="AP395" s="22"/>
      <c r="AQ395" s="22"/>
      <c r="AR395" s="22"/>
      <c r="AS395" s="22"/>
      <c r="AT395" s="22">
        <v>7415.66</v>
      </c>
      <c r="AU395" s="22"/>
      <c r="AV395" s="22">
        <v>3088.98</v>
      </c>
      <c r="AW395" s="23"/>
      <c r="AX395" s="24">
        <f t="shared" si="6"/>
        <v>35340.230000000003</v>
      </c>
      <c r="AY395" s="25"/>
      <c r="AZ395" s="26"/>
    </row>
    <row r="396" spans="1:52" s="3" customFormat="1" ht="24.75" customHeight="1" x14ac:dyDescent="0.2">
      <c r="A396" s="15">
        <v>406</v>
      </c>
      <c r="B396" s="2" t="s">
        <v>36</v>
      </c>
      <c r="C396" s="2" t="s">
        <v>37</v>
      </c>
      <c r="D396" s="2" t="s">
        <v>38</v>
      </c>
      <c r="E396" s="2" t="s">
        <v>43</v>
      </c>
      <c r="F396" s="2" t="s">
        <v>37</v>
      </c>
      <c r="G396" s="2" t="s">
        <v>1542</v>
      </c>
      <c r="H396" s="2" t="s">
        <v>248</v>
      </c>
      <c r="I396" s="2" t="s">
        <v>253</v>
      </c>
      <c r="J396" s="2" t="s">
        <v>47</v>
      </c>
      <c r="K396" s="29" t="s">
        <v>91</v>
      </c>
      <c r="L396" s="29" t="s">
        <v>175</v>
      </c>
      <c r="M396" s="2" t="s">
        <v>1543</v>
      </c>
      <c r="N396" s="33" t="s">
        <v>1520</v>
      </c>
      <c r="O396" s="16" t="s">
        <v>52</v>
      </c>
      <c r="P396" s="17" t="s">
        <v>1521</v>
      </c>
      <c r="Q396" s="18" t="s">
        <v>1522</v>
      </c>
      <c r="R396" s="19" t="s">
        <v>1523</v>
      </c>
      <c r="S396" s="2" t="s">
        <v>1389</v>
      </c>
      <c r="T396" s="2" t="s">
        <v>1390</v>
      </c>
      <c r="U396" s="37" t="s">
        <v>148</v>
      </c>
      <c r="V396" s="20">
        <v>41547</v>
      </c>
      <c r="W396" s="27">
        <v>41640.25</v>
      </c>
      <c r="X396" s="2" t="s">
        <v>57</v>
      </c>
      <c r="Y396" s="21" t="s">
        <v>58</v>
      </c>
      <c r="Z396" s="22">
        <v>33289.769999999997</v>
      </c>
      <c r="AA396" s="22">
        <v>128</v>
      </c>
      <c r="AB396" s="22"/>
      <c r="AC396" s="22"/>
      <c r="AD396" s="22">
        <v>29641.47</v>
      </c>
      <c r="AE396" s="22">
        <v>103</v>
      </c>
      <c r="AF396" s="22"/>
      <c r="AG396" s="22"/>
      <c r="AH396" s="22">
        <v>10314.209999999999</v>
      </c>
      <c r="AI396" s="22">
        <v>103</v>
      </c>
      <c r="AJ396" s="22"/>
      <c r="AK396" s="22"/>
      <c r="AL396" s="22"/>
      <c r="AM396" s="22"/>
      <c r="AN396" s="22">
        <v>16820.099999999999</v>
      </c>
      <c r="AO396" s="22">
        <v>103</v>
      </c>
      <c r="AP396" s="22"/>
      <c r="AQ396" s="22"/>
      <c r="AR396" s="22"/>
      <c r="AS396" s="22"/>
      <c r="AT396" s="22">
        <v>27589.200000000001</v>
      </c>
      <c r="AU396" s="22">
        <v>103</v>
      </c>
      <c r="AV396" s="22">
        <v>8283.11</v>
      </c>
      <c r="AW396" s="23">
        <v>103</v>
      </c>
      <c r="AX396" s="24">
        <f t="shared" si="6"/>
        <v>125937.85999999999</v>
      </c>
      <c r="AY396" s="25">
        <v>103</v>
      </c>
      <c r="AZ396" s="26"/>
    </row>
    <row r="397" spans="1:52" s="3" customFormat="1" ht="24.75" customHeight="1" x14ac:dyDescent="0.2">
      <c r="A397" s="15">
        <v>407</v>
      </c>
      <c r="B397" s="2" t="s">
        <v>36</v>
      </c>
      <c r="C397" s="2" t="s">
        <v>37</v>
      </c>
      <c r="D397" s="2" t="s">
        <v>38</v>
      </c>
      <c r="E397" s="2" t="s">
        <v>43</v>
      </c>
      <c r="F397" s="2" t="s">
        <v>37</v>
      </c>
      <c r="G397" s="2" t="s">
        <v>182</v>
      </c>
      <c r="H397" s="2" t="s">
        <v>395</v>
      </c>
      <c r="I397" s="2" t="s">
        <v>100</v>
      </c>
      <c r="J397" s="2" t="s">
        <v>47</v>
      </c>
      <c r="K397" s="29" t="s">
        <v>245</v>
      </c>
      <c r="L397" s="29" t="s">
        <v>1544</v>
      </c>
      <c r="M397" s="2" t="s">
        <v>1545</v>
      </c>
      <c r="N397" s="33" t="s">
        <v>1520</v>
      </c>
      <c r="O397" s="16" t="s">
        <v>52</v>
      </c>
      <c r="P397" s="17" t="s">
        <v>1521</v>
      </c>
      <c r="Q397" s="18" t="s">
        <v>1522</v>
      </c>
      <c r="R397" s="19" t="s">
        <v>1523</v>
      </c>
      <c r="S397" s="2" t="s">
        <v>55</v>
      </c>
      <c r="T397" s="2" t="s">
        <v>56</v>
      </c>
      <c r="U397" s="37" t="s">
        <v>47</v>
      </c>
      <c r="V397" s="20"/>
      <c r="W397" s="27">
        <v>41640.25</v>
      </c>
      <c r="X397" s="2" t="s">
        <v>57</v>
      </c>
      <c r="Y397" s="21" t="s">
        <v>58</v>
      </c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>
        <v>101246.97</v>
      </c>
      <c r="AM397" s="22">
        <v>65</v>
      </c>
      <c r="AN397" s="22"/>
      <c r="AO397" s="22"/>
      <c r="AP397" s="22"/>
      <c r="AQ397" s="22"/>
      <c r="AR397" s="22"/>
      <c r="AS397" s="22"/>
      <c r="AT397" s="22"/>
      <c r="AU397" s="22"/>
      <c r="AV397" s="22"/>
      <c r="AW397" s="23"/>
      <c r="AX397" s="24">
        <f t="shared" si="6"/>
        <v>101246.97</v>
      </c>
      <c r="AY397" s="25">
        <v>65</v>
      </c>
      <c r="AZ397" s="26"/>
    </row>
    <row r="398" spans="1:52" s="3" customFormat="1" ht="24.75" customHeight="1" x14ac:dyDescent="0.2">
      <c r="A398" s="15">
        <v>408</v>
      </c>
      <c r="B398" s="2" t="s">
        <v>36</v>
      </c>
      <c r="C398" s="2" t="s">
        <v>37</v>
      </c>
      <c r="D398" s="2" t="s">
        <v>38</v>
      </c>
      <c r="E398" s="2" t="s">
        <v>43</v>
      </c>
      <c r="F398" s="2" t="s">
        <v>37</v>
      </c>
      <c r="G398" s="2" t="s">
        <v>385</v>
      </c>
      <c r="H398" s="2" t="s">
        <v>101</v>
      </c>
      <c r="I398" s="2" t="s">
        <v>38</v>
      </c>
      <c r="J398" s="2" t="s">
        <v>47</v>
      </c>
      <c r="K398" s="29" t="s">
        <v>91</v>
      </c>
      <c r="L398" s="29" t="s">
        <v>1540</v>
      </c>
      <c r="M398" s="2" t="s">
        <v>1546</v>
      </c>
      <c r="N398" s="33" t="s">
        <v>1520</v>
      </c>
      <c r="O398" s="16" t="s">
        <v>52</v>
      </c>
      <c r="P398" s="17" t="s">
        <v>1521</v>
      </c>
      <c r="Q398" s="18" t="s">
        <v>1522</v>
      </c>
      <c r="R398" s="19" t="s">
        <v>1523</v>
      </c>
      <c r="S398" s="2" t="s">
        <v>1389</v>
      </c>
      <c r="T398" s="2" t="s">
        <v>1390</v>
      </c>
      <c r="U398" s="37" t="s">
        <v>148</v>
      </c>
      <c r="V398" s="20">
        <v>41547</v>
      </c>
      <c r="W398" s="27">
        <v>41640.25</v>
      </c>
      <c r="X398" s="2" t="s">
        <v>57</v>
      </c>
      <c r="Y398" s="21" t="s">
        <v>58</v>
      </c>
      <c r="Z398" s="22"/>
      <c r="AA398" s="22"/>
      <c r="AB398" s="22"/>
      <c r="AC398" s="22"/>
      <c r="AD398" s="22">
        <v>50333.37</v>
      </c>
      <c r="AE398" s="22">
        <v>225</v>
      </c>
      <c r="AF398" s="22"/>
      <c r="AG398" s="22"/>
      <c r="AH398" s="22">
        <v>23770.3</v>
      </c>
      <c r="AI398" s="22">
        <v>225</v>
      </c>
      <c r="AJ398" s="22"/>
      <c r="AK398" s="22"/>
      <c r="AL398" s="22"/>
      <c r="AM398" s="22"/>
      <c r="AN398" s="22">
        <v>38093.83</v>
      </c>
      <c r="AO398" s="22">
        <v>225</v>
      </c>
      <c r="AP398" s="22"/>
      <c r="AQ398" s="22"/>
      <c r="AR398" s="22"/>
      <c r="AS398" s="22"/>
      <c r="AT398" s="22">
        <v>45604.7</v>
      </c>
      <c r="AU398" s="22">
        <v>225</v>
      </c>
      <c r="AV398" s="22">
        <v>26393.81</v>
      </c>
      <c r="AW398" s="23">
        <v>225</v>
      </c>
      <c r="AX398" s="24">
        <f t="shared" si="6"/>
        <v>184196.01</v>
      </c>
      <c r="AY398" s="25">
        <v>225</v>
      </c>
      <c r="AZ398" s="26"/>
    </row>
    <row r="399" spans="1:52" s="3" customFormat="1" ht="24.75" customHeight="1" x14ac:dyDescent="0.2">
      <c r="A399" s="15">
        <v>409</v>
      </c>
      <c r="B399" s="2" t="s">
        <v>36</v>
      </c>
      <c r="C399" s="2" t="s">
        <v>37</v>
      </c>
      <c r="D399" s="2" t="s">
        <v>38</v>
      </c>
      <c r="E399" s="2" t="s">
        <v>43</v>
      </c>
      <c r="F399" s="2" t="s">
        <v>37</v>
      </c>
      <c r="G399" s="2" t="s">
        <v>1547</v>
      </c>
      <c r="H399" s="2" t="s">
        <v>219</v>
      </c>
      <c r="I399" s="2" t="s">
        <v>409</v>
      </c>
      <c r="J399" s="2" t="s">
        <v>47</v>
      </c>
      <c r="K399" s="29" t="s">
        <v>91</v>
      </c>
      <c r="L399" s="29" t="s">
        <v>1544</v>
      </c>
      <c r="M399" s="2" t="s">
        <v>1548</v>
      </c>
      <c r="N399" s="33" t="s">
        <v>1520</v>
      </c>
      <c r="O399" s="16" t="s">
        <v>52</v>
      </c>
      <c r="P399" s="17" t="s">
        <v>1521</v>
      </c>
      <c r="Q399" s="18" t="s">
        <v>1522</v>
      </c>
      <c r="R399" s="19" t="s">
        <v>1523</v>
      </c>
      <c r="S399" s="2" t="s">
        <v>1389</v>
      </c>
      <c r="T399" s="2" t="s">
        <v>1390</v>
      </c>
      <c r="U399" s="37" t="s">
        <v>148</v>
      </c>
      <c r="V399" s="20">
        <v>41547</v>
      </c>
      <c r="W399" s="27">
        <v>41640.25</v>
      </c>
      <c r="X399" s="2" t="s">
        <v>57</v>
      </c>
      <c r="Y399" s="21" t="s">
        <v>58</v>
      </c>
      <c r="Z399" s="22">
        <v>22143.83</v>
      </c>
      <c r="AA399" s="22">
        <v>99</v>
      </c>
      <c r="AB399" s="22"/>
      <c r="AC399" s="22"/>
      <c r="AD399" s="22">
        <v>28319.13</v>
      </c>
      <c r="AE399" s="22">
        <v>92</v>
      </c>
      <c r="AF399" s="22"/>
      <c r="AG399" s="22"/>
      <c r="AH399" s="22">
        <v>9848.75</v>
      </c>
      <c r="AI399" s="22">
        <v>92</v>
      </c>
      <c r="AJ399" s="22"/>
      <c r="AK399" s="22"/>
      <c r="AL399" s="22"/>
      <c r="AM399" s="22"/>
      <c r="AN399" s="22">
        <v>16058.44</v>
      </c>
      <c r="AO399" s="22">
        <v>92</v>
      </c>
      <c r="AP399" s="22"/>
      <c r="AQ399" s="22"/>
      <c r="AR399" s="22"/>
      <c r="AS399" s="22"/>
      <c r="AT399" s="22">
        <v>21569.93</v>
      </c>
      <c r="AU399" s="22">
        <v>92</v>
      </c>
      <c r="AV399" s="22">
        <v>6770.36</v>
      </c>
      <c r="AW399" s="23">
        <v>92</v>
      </c>
      <c r="AX399" s="24">
        <f t="shared" si="6"/>
        <v>104710.44000000002</v>
      </c>
      <c r="AY399" s="25">
        <v>92</v>
      </c>
      <c r="AZ399" s="26"/>
    </row>
    <row r="400" spans="1:52" s="3" customFormat="1" ht="24.75" customHeight="1" x14ac:dyDescent="0.2">
      <c r="A400" s="15">
        <v>410</v>
      </c>
      <c r="B400" s="2" t="s">
        <v>36</v>
      </c>
      <c r="C400" s="2" t="s">
        <v>37</v>
      </c>
      <c r="D400" s="2" t="s">
        <v>38</v>
      </c>
      <c r="E400" s="2" t="s">
        <v>43</v>
      </c>
      <c r="F400" s="2" t="s">
        <v>37</v>
      </c>
      <c r="G400" s="2" t="s">
        <v>122</v>
      </c>
      <c r="H400" s="2" t="s">
        <v>168</v>
      </c>
      <c r="I400" s="2" t="s">
        <v>154</v>
      </c>
      <c r="J400" s="2" t="s">
        <v>47</v>
      </c>
      <c r="K400" s="29" t="s">
        <v>91</v>
      </c>
      <c r="L400" s="29" t="s">
        <v>1529</v>
      </c>
      <c r="M400" s="2" t="s">
        <v>1549</v>
      </c>
      <c r="N400" s="33" t="s">
        <v>1520</v>
      </c>
      <c r="O400" s="16" t="s">
        <v>52</v>
      </c>
      <c r="P400" s="17" t="s">
        <v>1521</v>
      </c>
      <c r="Q400" s="18" t="s">
        <v>1522</v>
      </c>
      <c r="R400" s="19" t="s">
        <v>1523</v>
      </c>
      <c r="S400" s="2" t="s">
        <v>1389</v>
      </c>
      <c r="T400" s="2" t="s">
        <v>1390</v>
      </c>
      <c r="U400" s="37" t="s">
        <v>148</v>
      </c>
      <c r="V400" s="20">
        <v>41547</v>
      </c>
      <c r="W400" s="27">
        <v>41640.25</v>
      </c>
      <c r="X400" s="2" t="s">
        <v>57</v>
      </c>
      <c r="Y400" s="21" t="s">
        <v>68</v>
      </c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>
        <v>6643.41</v>
      </c>
      <c r="AS400" s="22"/>
      <c r="AT400" s="22">
        <v>23241.360000000001</v>
      </c>
      <c r="AU400" s="22"/>
      <c r="AV400" s="22">
        <v>7785.91</v>
      </c>
      <c r="AW400" s="23"/>
      <c r="AX400" s="24">
        <f t="shared" si="6"/>
        <v>37670.68</v>
      </c>
      <c r="AY400" s="25"/>
      <c r="AZ400" s="26" t="s">
        <v>1595</v>
      </c>
    </row>
    <row r="401" spans="1:52" s="3" customFormat="1" ht="24.75" customHeight="1" x14ac:dyDescent="0.2">
      <c r="A401" s="15">
        <v>411</v>
      </c>
      <c r="B401" s="2" t="s">
        <v>36</v>
      </c>
      <c r="C401" s="2" t="s">
        <v>37</v>
      </c>
      <c r="D401" s="2" t="s">
        <v>38</v>
      </c>
      <c r="E401" s="2" t="s">
        <v>43</v>
      </c>
      <c r="F401" s="2" t="s">
        <v>37</v>
      </c>
      <c r="G401" s="2" t="s">
        <v>621</v>
      </c>
      <c r="H401" s="2" t="s">
        <v>279</v>
      </c>
      <c r="I401" s="2" t="s">
        <v>292</v>
      </c>
      <c r="J401" s="2" t="s">
        <v>47</v>
      </c>
      <c r="K401" s="29" t="s">
        <v>245</v>
      </c>
      <c r="L401" s="29" t="s">
        <v>1550</v>
      </c>
      <c r="M401" s="2" t="s">
        <v>1551</v>
      </c>
      <c r="N401" s="33" t="s">
        <v>1552</v>
      </c>
      <c r="O401" s="16" t="s">
        <v>1553</v>
      </c>
      <c r="P401" s="17" t="s">
        <v>1554</v>
      </c>
      <c r="Q401" s="18" t="s">
        <v>1555</v>
      </c>
      <c r="R401" s="19" t="s">
        <v>1556</v>
      </c>
      <c r="S401" s="2" t="s">
        <v>55</v>
      </c>
      <c r="T401" s="2" t="s">
        <v>56</v>
      </c>
      <c r="U401" s="37" t="s">
        <v>47</v>
      </c>
      <c r="V401" s="20"/>
      <c r="W401" s="27">
        <v>41640.25</v>
      </c>
      <c r="X401" s="2" t="s">
        <v>57</v>
      </c>
      <c r="Y401" s="21" t="s">
        <v>58</v>
      </c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>
        <v>102606</v>
      </c>
      <c r="AM401" s="22">
        <v>88</v>
      </c>
      <c r="AN401" s="22"/>
      <c r="AO401" s="22"/>
      <c r="AP401" s="22"/>
      <c r="AQ401" s="22"/>
      <c r="AR401" s="22"/>
      <c r="AS401" s="22"/>
      <c r="AT401" s="22"/>
      <c r="AU401" s="22"/>
      <c r="AV401" s="22"/>
      <c r="AW401" s="23"/>
      <c r="AX401" s="24">
        <f t="shared" si="6"/>
        <v>102606</v>
      </c>
      <c r="AY401" s="25">
        <v>88</v>
      </c>
      <c r="AZ401" s="26"/>
    </row>
    <row r="402" spans="1:52" s="3" customFormat="1" ht="24.75" customHeight="1" x14ac:dyDescent="0.2">
      <c r="A402" s="15">
        <v>412</v>
      </c>
      <c r="B402" s="2" t="s">
        <v>36</v>
      </c>
      <c r="C402" s="2" t="s">
        <v>37</v>
      </c>
      <c r="D402" s="2" t="s">
        <v>38</v>
      </c>
      <c r="E402" s="2" t="s">
        <v>43</v>
      </c>
      <c r="F402" s="2" t="s">
        <v>37</v>
      </c>
      <c r="G402" s="2" t="s">
        <v>610</v>
      </c>
      <c r="H402" s="2" t="s">
        <v>257</v>
      </c>
      <c r="I402" s="2" t="s">
        <v>37</v>
      </c>
      <c r="J402" s="2" t="s">
        <v>47</v>
      </c>
      <c r="K402" s="29" t="s">
        <v>245</v>
      </c>
      <c r="L402" s="29" t="s">
        <v>1557</v>
      </c>
      <c r="M402" s="2" t="s">
        <v>1558</v>
      </c>
      <c r="N402" s="33" t="s">
        <v>1552</v>
      </c>
      <c r="O402" s="16" t="s">
        <v>1553</v>
      </c>
      <c r="P402" s="17" t="s">
        <v>1554</v>
      </c>
      <c r="Q402" s="18" t="s">
        <v>1555</v>
      </c>
      <c r="R402" s="19" t="s">
        <v>1556</v>
      </c>
      <c r="S402" s="2" t="s">
        <v>55</v>
      </c>
      <c r="T402" s="2" t="s">
        <v>56</v>
      </c>
      <c r="U402" s="37" t="s">
        <v>47</v>
      </c>
      <c r="V402" s="20"/>
      <c r="W402" s="27">
        <v>41640.25</v>
      </c>
      <c r="X402" s="2" t="s">
        <v>57</v>
      </c>
      <c r="Y402" s="21" t="s">
        <v>58</v>
      </c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>
        <v>110386.43000000001</v>
      </c>
      <c r="AM402" s="22">
        <v>98</v>
      </c>
      <c r="AN402" s="22"/>
      <c r="AO402" s="22"/>
      <c r="AP402" s="22"/>
      <c r="AQ402" s="22"/>
      <c r="AR402" s="22"/>
      <c r="AS402" s="22"/>
      <c r="AT402" s="22"/>
      <c r="AU402" s="22"/>
      <c r="AV402" s="22"/>
      <c r="AW402" s="23"/>
      <c r="AX402" s="24">
        <f t="shared" si="6"/>
        <v>110386.43000000001</v>
      </c>
      <c r="AY402" s="25">
        <v>98</v>
      </c>
      <c r="AZ402" s="26"/>
    </row>
    <row r="403" spans="1:52" s="3" customFormat="1" ht="24.75" customHeight="1" x14ac:dyDescent="0.2">
      <c r="A403" s="15">
        <v>413</v>
      </c>
      <c r="B403" s="2" t="s">
        <v>36</v>
      </c>
      <c r="C403" s="2" t="s">
        <v>37</v>
      </c>
      <c r="D403" s="2" t="s">
        <v>38</v>
      </c>
      <c r="E403" s="2" t="s">
        <v>43</v>
      </c>
      <c r="F403" s="2" t="s">
        <v>37</v>
      </c>
      <c r="G403" s="2" t="s">
        <v>372</v>
      </c>
      <c r="H403" s="2" t="s">
        <v>1337</v>
      </c>
      <c r="I403" s="2" t="s">
        <v>292</v>
      </c>
      <c r="J403" s="2" t="s">
        <v>47</v>
      </c>
      <c r="K403" s="29" t="s">
        <v>245</v>
      </c>
      <c r="L403" s="29" t="s">
        <v>1559</v>
      </c>
      <c r="M403" s="2" t="s">
        <v>1560</v>
      </c>
      <c r="N403" s="33" t="s">
        <v>1552</v>
      </c>
      <c r="O403" s="16" t="s">
        <v>1553</v>
      </c>
      <c r="P403" s="17" t="s">
        <v>1554</v>
      </c>
      <c r="Q403" s="18" t="s">
        <v>1555</v>
      </c>
      <c r="R403" s="19" t="s">
        <v>1556</v>
      </c>
      <c r="S403" s="2" t="s">
        <v>55</v>
      </c>
      <c r="T403" s="2" t="s">
        <v>56</v>
      </c>
      <c r="U403" s="37" t="s">
        <v>47</v>
      </c>
      <c r="V403" s="20"/>
      <c r="W403" s="27">
        <v>41640.25</v>
      </c>
      <c r="X403" s="2" t="s">
        <v>57</v>
      </c>
      <c r="Y403" s="21" t="s">
        <v>58</v>
      </c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>
        <v>81026.91</v>
      </c>
      <c r="AM403" s="22">
        <v>68</v>
      </c>
      <c r="AN403" s="22"/>
      <c r="AO403" s="22"/>
      <c r="AP403" s="22"/>
      <c r="AQ403" s="22"/>
      <c r="AR403" s="22"/>
      <c r="AS403" s="22"/>
      <c r="AT403" s="22"/>
      <c r="AU403" s="22"/>
      <c r="AV403" s="22"/>
      <c r="AW403" s="23"/>
      <c r="AX403" s="24">
        <f t="shared" si="6"/>
        <v>81026.91</v>
      </c>
      <c r="AY403" s="25">
        <v>68</v>
      </c>
      <c r="AZ403" s="26"/>
    </row>
    <row r="404" spans="1:52" s="3" customFormat="1" ht="24.75" customHeight="1" x14ac:dyDescent="0.2">
      <c r="A404" s="15">
        <v>414</v>
      </c>
      <c r="B404" s="2" t="s">
        <v>36</v>
      </c>
      <c r="C404" s="2" t="s">
        <v>37</v>
      </c>
      <c r="D404" s="2" t="s">
        <v>38</v>
      </c>
      <c r="E404" s="2" t="s">
        <v>43</v>
      </c>
      <c r="F404" s="2" t="s">
        <v>37</v>
      </c>
      <c r="G404" s="2" t="s">
        <v>372</v>
      </c>
      <c r="H404" s="2" t="s">
        <v>418</v>
      </c>
      <c r="I404" s="2" t="s">
        <v>401</v>
      </c>
      <c r="J404" s="2" t="s">
        <v>47</v>
      </c>
      <c r="K404" s="29" t="s">
        <v>245</v>
      </c>
      <c r="L404" s="29" t="s">
        <v>1561</v>
      </c>
      <c r="M404" s="2" t="s">
        <v>1562</v>
      </c>
      <c r="N404" s="33" t="s">
        <v>1552</v>
      </c>
      <c r="O404" s="16" t="s">
        <v>1553</v>
      </c>
      <c r="P404" s="17" t="s">
        <v>1554</v>
      </c>
      <c r="Q404" s="18" t="s">
        <v>1555</v>
      </c>
      <c r="R404" s="19" t="s">
        <v>1556</v>
      </c>
      <c r="S404" s="2" t="s">
        <v>55</v>
      </c>
      <c r="T404" s="2" t="s">
        <v>56</v>
      </c>
      <c r="U404" s="37" t="s">
        <v>47</v>
      </c>
      <c r="V404" s="20"/>
      <c r="W404" s="27">
        <v>41640.25</v>
      </c>
      <c r="X404" s="2" t="s">
        <v>57</v>
      </c>
      <c r="Y404" s="21" t="s">
        <v>58</v>
      </c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>
        <v>98821.32</v>
      </c>
      <c r="AM404" s="22">
        <v>84</v>
      </c>
      <c r="AN404" s="22"/>
      <c r="AO404" s="22"/>
      <c r="AP404" s="22"/>
      <c r="AQ404" s="22"/>
      <c r="AR404" s="22"/>
      <c r="AS404" s="22"/>
      <c r="AT404" s="22"/>
      <c r="AU404" s="22"/>
      <c r="AV404" s="22"/>
      <c r="AW404" s="23"/>
      <c r="AX404" s="24">
        <f t="shared" si="6"/>
        <v>98821.32</v>
      </c>
      <c r="AY404" s="25">
        <v>84</v>
      </c>
      <c r="AZ404" s="26"/>
    </row>
    <row r="405" spans="1:52" s="3" customFormat="1" ht="24.75" customHeight="1" x14ac:dyDescent="0.2">
      <c r="A405" s="15">
        <v>415</v>
      </c>
      <c r="B405" s="2" t="s">
        <v>36</v>
      </c>
      <c r="C405" s="2" t="s">
        <v>37</v>
      </c>
      <c r="D405" s="2" t="s">
        <v>38</v>
      </c>
      <c r="E405" s="2" t="s">
        <v>43</v>
      </c>
      <c r="F405" s="2" t="s">
        <v>37</v>
      </c>
      <c r="G405" s="2" t="s">
        <v>593</v>
      </c>
      <c r="H405" s="2" t="s">
        <v>286</v>
      </c>
      <c r="I405" s="2" t="s">
        <v>38</v>
      </c>
      <c r="J405" s="2" t="s">
        <v>47</v>
      </c>
      <c r="K405" s="29" t="s">
        <v>1563</v>
      </c>
      <c r="L405" s="29" t="s">
        <v>1564</v>
      </c>
      <c r="M405" s="2" t="s">
        <v>1565</v>
      </c>
      <c r="N405" s="33" t="s">
        <v>1566</v>
      </c>
      <c r="O405" s="16" t="s">
        <v>1567</v>
      </c>
      <c r="P405" s="17" t="s">
        <v>1568</v>
      </c>
      <c r="Q405" s="18" t="s">
        <v>1569</v>
      </c>
      <c r="R405" s="19" t="s">
        <v>1570</v>
      </c>
      <c r="S405" s="2" t="s">
        <v>1389</v>
      </c>
      <c r="T405" s="2" t="s">
        <v>1571</v>
      </c>
      <c r="U405" s="37" t="s">
        <v>1572</v>
      </c>
      <c r="V405" s="20"/>
      <c r="W405" s="27">
        <v>41640.25</v>
      </c>
      <c r="X405" s="2" t="s">
        <v>57</v>
      </c>
      <c r="Y405" s="21" t="s">
        <v>58</v>
      </c>
      <c r="Z405" s="22">
        <v>102845.87</v>
      </c>
      <c r="AA405" s="22">
        <v>364</v>
      </c>
      <c r="AB405" s="22"/>
      <c r="AC405" s="22"/>
      <c r="AD405" s="22">
        <v>103586.3</v>
      </c>
      <c r="AE405" s="22">
        <v>364</v>
      </c>
      <c r="AF405" s="22"/>
      <c r="AG405" s="22"/>
      <c r="AH405" s="22">
        <v>39242.839999999997</v>
      </c>
      <c r="AI405" s="22">
        <v>364</v>
      </c>
      <c r="AJ405" s="22"/>
      <c r="AK405" s="22"/>
      <c r="AL405" s="22"/>
      <c r="AM405" s="22"/>
      <c r="AN405" s="22">
        <v>52866.77</v>
      </c>
      <c r="AO405" s="22">
        <v>364</v>
      </c>
      <c r="AP405" s="22"/>
      <c r="AQ405" s="22"/>
      <c r="AR405" s="22"/>
      <c r="AS405" s="22"/>
      <c r="AT405" s="22">
        <v>95356.94</v>
      </c>
      <c r="AU405" s="22">
        <v>364</v>
      </c>
      <c r="AV405" s="22">
        <v>27343.06</v>
      </c>
      <c r="AW405" s="23">
        <v>364</v>
      </c>
      <c r="AX405" s="24">
        <f t="shared" si="6"/>
        <v>421241.77999999997</v>
      </c>
      <c r="AY405" s="25">
        <v>364</v>
      </c>
      <c r="AZ405" s="28" t="s">
        <v>1593</v>
      </c>
    </row>
    <row r="406" spans="1:52" s="3" customFormat="1" ht="24.75" customHeight="1" x14ac:dyDescent="0.2">
      <c r="A406" s="15">
        <v>416</v>
      </c>
      <c r="B406" s="2" t="s">
        <v>36</v>
      </c>
      <c r="C406" s="2" t="s">
        <v>37</v>
      </c>
      <c r="D406" s="2" t="s">
        <v>38</v>
      </c>
      <c r="E406" s="2" t="s">
        <v>43</v>
      </c>
      <c r="F406" s="2" t="s">
        <v>37</v>
      </c>
      <c r="G406" s="2" t="s">
        <v>621</v>
      </c>
      <c r="H406" s="2" t="s">
        <v>79</v>
      </c>
      <c r="I406" s="2" t="s">
        <v>409</v>
      </c>
      <c r="J406" s="2" t="s">
        <v>47</v>
      </c>
      <c r="K406" s="29" t="s">
        <v>91</v>
      </c>
      <c r="L406" s="29" t="s">
        <v>49</v>
      </c>
      <c r="M406" s="2" t="s">
        <v>1573</v>
      </c>
      <c r="N406" s="33" t="s">
        <v>1566</v>
      </c>
      <c r="O406" s="16" t="s">
        <v>1567</v>
      </c>
      <c r="P406" s="17" t="s">
        <v>1568</v>
      </c>
      <c r="Q406" s="18" t="s">
        <v>1569</v>
      </c>
      <c r="R406" s="19" t="s">
        <v>1570</v>
      </c>
      <c r="S406" s="2" t="s">
        <v>1389</v>
      </c>
      <c r="T406" s="2" t="s">
        <v>1390</v>
      </c>
      <c r="U406" s="37" t="s">
        <v>148</v>
      </c>
      <c r="V406" s="20">
        <v>41547</v>
      </c>
      <c r="W406" s="27">
        <v>41640.25</v>
      </c>
      <c r="X406" s="2" t="s">
        <v>57</v>
      </c>
      <c r="Y406" s="21" t="s">
        <v>68</v>
      </c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>
        <v>42000</v>
      </c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3"/>
      <c r="AX406" s="24">
        <f t="shared" si="6"/>
        <v>42000</v>
      </c>
      <c r="AY406" s="25"/>
      <c r="AZ406" s="26"/>
    </row>
    <row r="407" spans="1:52" s="3" customFormat="1" ht="24.75" customHeight="1" x14ac:dyDescent="0.2">
      <c r="A407" s="15">
        <v>417</v>
      </c>
      <c r="B407" s="2" t="s">
        <v>36</v>
      </c>
      <c r="C407" s="2" t="s">
        <v>37</v>
      </c>
      <c r="D407" s="2" t="s">
        <v>38</v>
      </c>
      <c r="E407" s="2" t="s">
        <v>43</v>
      </c>
      <c r="F407" s="2" t="s">
        <v>37</v>
      </c>
      <c r="G407" s="2" t="s">
        <v>69</v>
      </c>
      <c r="H407" s="2" t="s">
        <v>183</v>
      </c>
      <c r="I407" s="2" t="s">
        <v>37</v>
      </c>
      <c r="J407" s="2" t="s">
        <v>47</v>
      </c>
      <c r="K407" s="29" t="s">
        <v>91</v>
      </c>
      <c r="L407" s="29" t="s">
        <v>1550</v>
      </c>
      <c r="M407" s="2" t="s">
        <v>1574</v>
      </c>
      <c r="N407" s="33" t="s">
        <v>1566</v>
      </c>
      <c r="O407" s="16" t="s">
        <v>1567</v>
      </c>
      <c r="P407" s="17" t="s">
        <v>1568</v>
      </c>
      <c r="Q407" s="18" t="s">
        <v>1569</v>
      </c>
      <c r="R407" s="19" t="s">
        <v>1570</v>
      </c>
      <c r="S407" s="2" t="s">
        <v>1389</v>
      </c>
      <c r="T407" s="2" t="s">
        <v>1575</v>
      </c>
      <c r="U407" s="37" t="s">
        <v>1572</v>
      </c>
      <c r="V407" s="20"/>
      <c r="W407" s="27">
        <v>41640.25</v>
      </c>
      <c r="X407" s="2" t="s">
        <v>57</v>
      </c>
      <c r="Y407" s="21" t="s">
        <v>68</v>
      </c>
      <c r="Z407" s="22">
        <v>17088.55</v>
      </c>
      <c r="AA407" s="22"/>
      <c r="AB407" s="22"/>
      <c r="AC407" s="22"/>
      <c r="AD407" s="22">
        <v>5847.75</v>
      </c>
      <c r="AE407" s="22"/>
      <c r="AF407" s="22"/>
      <c r="AG407" s="22"/>
      <c r="AH407" s="22"/>
      <c r="AI407" s="22"/>
      <c r="AJ407" s="22"/>
      <c r="AK407" s="22"/>
      <c r="AL407" s="22"/>
      <c r="AM407" s="22"/>
      <c r="AN407" s="22">
        <v>6186.14</v>
      </c>
      <c r="AO407" s="22"/>
      <c r="AP407" s="22"/>
      <c r="AQ407" s="22"/>
      <c r="AR407" s="22"/>
      <c r="AS407" s="22"/>
      <c r="AT407" s="22">
        <v>10468.85</v>
      </c>
      <c r="AU407" s="22"/>
      <c r="AV407" s="22">
        <v>3013.76</v>
      </c>
      <c r="AW407" s="23"/>
      <c r="AX407" s="24">
        <f t="shared" si="6"/>
        <v>42605.05</v>
      </c>
      <c r="AY407" s="25"/>
      <c r="AZ407" s="28" t="s">
        <v>1593</v>
      </c>
    </row>
    <row r="408" spans="1:52" s="3" customFormat="1" ht="24.75" customHeight="1" x14ac:dyDescent="0.2">
      <c r="A408" s="15">
        <v>418</v>
      </c>
      <c r="B408" s="2" t="s">
        <v>36</v>
      </c>
      <c r="C408" s="2" t="s">
        <v>37</v>
      </c>
      <c r="D408" s="2" t="s">
        <v>38</v>
      </c>
      <c r="E408" s="2" t="s">
        <v>43</v>
      </c>
      <c r="F408" s="2" t="s">
        <v>37</v>
      </c>
      <c r="G408" s="2" t="s">
        <v>1576</v>
      </c>
      <c r="H408" s="2" t="s">
        <v>362</v>
      </c>
      <c r="I408" s="2" t="s">
        <v>95</v>
      </c>
      <c r="J408" s="2" t="s">
        <v>47</v>
      </c>
      <c r="K408" s="29" t="s">
        <v>753</v>
      </c>
      <c r="L408" s="29" t="s">
        <v>651</v>
      </c>
      <c r="M408" s="2" t="s">
        <v>1577</v>
      </c>
      <c r="N408" s="33" t="s">
        <v>1578</v>
      </c>
      <c r="O408" s="16" t="s">
        <v>52</v>
      </c>
      <c r="P408" s="17" t="s">
        <v>53</v>
      </c>
      <c r="Q408" s="18" t="s">
        <v>47</v>
      </c>
      <c r="R408" s="19" t="s">
        <v>47</v>
      </c>
      <c r="S408" s="2" t="s">
        <v>55</v>
      </c>
      <c r="T408" s="2" t="s">
        <v>56</v>
      </c>
      <c r="U408" s="37" t="s">
        <v>47</v>
      </c>
      <c r="V408" s="20"/>
      <c r="W408" s="27">
        <v>41640.25</v>
      </c>
      <c r="X408" s="2" t="s">
        <v>57</v>
      </c>
      <c r="Y408" s="21" t="s">
        <v>68</v>
      </c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>
        <v>49016.19</v>
      </c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3"/>
      <c r="AX408" s="24">
        <f t="shared" si="6"/>
        <v>49016.19</v>
      </c>
      <c r="AY408" s="25"/>
      <c r="AZ408" s="26"/>
    </row>
    <row r="409" spans="1:52" s="3" customFormat="1" ht="24.75" customHeight="1" x14ac:dyDescent="0.2">
      <c r="A409" s="15">
        <v>419</v>
      </c>
      <c r="B409" s="2" t="s">
        <v>36</v>
      </c>
      <c r="C409" s="2" t="s">
        <v>37</v>
      </c>
      <c r="D409" s="2" t="s">
        <v>38</v>
      </c>
      <c r="E409" s="2" t="s">
        <v>43</v>
      </c>
      <c r="F409" s="2" t="s">
        <v>37</v>
      </c>
      <c r="G409" s="2" t="s">
        <v>1579</v>
      </c>
      <c r="H409" s="2" t="s">
        <v>395</v>
      </c>
      <c r="I409" s="2" t="s">
        <v>260</v>
      </c>
      <c r="J409" s="2" t="s">
        <v>47</v>
      </c>
      <c r="K409" s="29" t="s">
        <v>48</v>
      </c>
      <c r="L409" s="29" t="s">
        <v>1526</v>
      </c>
      <c r="M409" s="2" t="s">
        <v>1580</v>
      </c>
      <c r="N409" s="33" t="s">
        <v>1578</v>
      </c>
      <c r="O409" s="16" t="s">
        <v>52</v>
      </c>
      <c r="P409" s="17" t="s">
        <v>53</v>
      </c>
      <c r="Q409" s="18" t="s">
        <v>47</v>
      </c>
      <c r="R409" s="19" t="s">
        <v>47</v>
      </c>
      <c r="S409" s="2" t="s">
        <v>55</v>
      </c>
      <c r="T409" s="2" t="s">
        <v>56</v>
      </c>
      <c r="U409" s="37" t="s">
        <v>47</v>
      </c>
      <c r="V409" s="20"/>
      <c r="W409" s="27">
        <v>41640.25</v>
      </c>
      <c r="X409" s="2" t="s">
        <v>57</v>
      </c>
      <c r="Y409" s="21" t="s">
        <v>58</v>
      </c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>
        <v>78154.27</v>
      </c>
      <c r="AM409" s="22">
        <v>68</v>
      </c>
      <c r="AN409" s="22"/>
      <c r="AO409" s="22"/>
      <c r="AP409" s="22"/>
      <c r="AQ409" s="22"/>
      <c r="AR409" s="22"/>
      <c r="AS409" s="22"/>
      <c r="AT409" s="22"/>
      <c r="AU409" s="22"/>
      <c r="AV409" s="22"/>
      <c r="AW409" s="23"/>
      <c r="AX409" s="24">
        <f t="shared" si="6"/>
        <v>78154.27</v>
      </c>
      <c r="AY409" s="25">
        <v>68</v>
      </c>
      <c r="AZ409" s="26"/>
    </row>
    <row r="410" spans="1:52" s="3" customFormat="1" ht="24.75" customHeight="1" x14ac:dyDescent="0.2">
      <c r="A410" s="15">
        <v>420</v>
      </c>
      <c r="B410" s="2" t="s">
        <v>36</v>
      </c>
      <c r="C410" s="2" t="s">
        <v>37</v>
      </c>
      <c r="D410" s="2" t="s">
        <v>38</v>
      </c>
      <c r="E410" s="2" t="s">
        <v>43</v>
      </c>
      <c r="F410" s="2" t="s">
        <v>37</v>
      </c>
      <c r="G410" s="2" t="s">
        <v>59</v>
      </c>
      <c r="H410" s="2" t="s">
        <v>395</v>
      </c>
      <c r="I410" s="2" t="s">
        <v>148</v>
      </c>
      <c r="J410" s="2" t="s">
        <v>47</v>
      </c>
      <c r="K410" s="29" t="s">
        <v>1581</v>
      </c>
      <c r="L410" s="29" t="s">
        <v>1582</v>
      </c>
      <c r="M410" s="2" t="s">
        <v>1583</v>
      </c>
      <c r="N410" s="33" t="s">
        <v>1578</v>
      </c>
      <c r="O410" s="16" t="s">
        <v>52</v>
      </c>
      <c r="P410" s="17" t="s">
        <v>53</v>
      </c>
      <c r="Q410" s="18" t="s">
        <v>47</v>
      </c>
      <c r="R410" s="19" t="s">
        <v>47</v>
      </c>
      <c r="S410" s="2" t="s">
        <v>55</v>
      </c>
      <c r="T410" s="2" t="s">
        <v>56</v>
      </c>
      <c r="U410" s="37" t="s">
        <v>47</v>
      </c>
      <c r="V410" s="20"/>
      <c r="W410" s="27">
        <v>41640.25</v>
      </c>
      <c r="X410" s="2" t="s">
        <v>57</v>
      </c>
      <c r="Y410" s="21" t="s">
        <v>68</v>
      </c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>
        <v>62948.66</v>
      </c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3"/>
      <c r="AX410" s="24">
        <f t="shared" si="6"/>
        <v>62948.66</v>
      </c>
      <c r="AY410" s="25"/>
      <c r="AZ410" s="26"/>
    </row>
    <row r="411" spans="1:52" s="3" customFormat="1" ht="24.75" customHeight="1" x14ac:dyDescent="0.2">
      <c r="A411" s="15">
        <v>421</v>
      </c>
      <c r="B411" s="2" t="s">
        <v>36</v>
      </c>
      <c r="C411" s="2" t="s">
        <v>37</v>
      </c>
      <c r="D411" s="2" t="s">
        <v>38</v>
      </c>
      <c r="E411" s="2" t="s">
        <v>43</v>
      </c>
      <c r="F411" s="2" t="s">
        <v>37</v>
      </c>
      <c r="G411" s="2" t="s">
        <v>992</v>
      </c>
      <c r="H411" s="2" t="s">
        <v>1325</v>
      </c>
      <c r="I411" s="2" t="s">
        <v>611</v>
      </c>
      <c r="J411" s="2" t="s">
        <v>47</v>
      </c>
      <c r="K411" s="29" t="s">
        <v>1584</v>
      </c>
      <c r="L411" s="29" t="s">
        <v>1585</v>
      </c>
      <c r="M411" s="2" t="s">
        <v>1586</v>
      </c>
      <c r="N411" s="33" t="s">
        <v>1578</v>
      </c>
      <c r="O411" s="16" t="s">
        <v>52</v>
      </c>
      <c r="P411" s="17" t="s">
        <v>53</v>
      </c>
      <c r="Q411" s="18" t="s">
        <v>47</v>
      </c>
      <c r="R411" s="19" t="s">
        <v>47</v>
      </c>
      <c r="S411" s="2" t="s">
        <v>55</v>
      </c>
      <c r="T411" s="2" t="s">
        <v>56</v>
      </c>
      <c r="U411" s="37" t="s">
        <v>47</v>
      </c>
      <c r="V411" s="20"/>
      <c r="W411" s="27">
        <v>41640.25</v>
      </c>
      <c r="X411" s="2" t="s">
        <v>57</v>
      </c>
      <c r="Y411" s="21" t="s">
        <v>68</v>
      </c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>
        <v>45329.4</v>
      </c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3"/>
      <c r="AX411" s="24">
        <f t="shared" si="6"/>
        <v>45329.4</v>
      </c>
      <c r="AY411" s="25"/>
      <c r="AZ411" s="26"/>
    </row>
    <row r="412" spans="1:52" s="3" customFormat="1" ht="24.75" customHeight="1" x14ac:dyDescent="0.2">
      <c r="A412" s="15">
        <v>422</v>
      </c>
      <c r="B412" s="2" t="s">
        <v>36</v>
      </c>
      <c r="C412" s="2" t="s">
        <v>37</v>
      </c>
      <c r="D412" s="2" t="s">
        <v>38</v>
      </c>
      <c r="E412" s="2" t="s">
        <v>43</v>
      </c>
      <c r="F412" s="2" t="s">
        <v>37</v>
      </c>
      <c r="G412" s="2" t="s">
        <v>531</v>
      </c>
      <c r="H412" s="2" t="s">
        <v>360</v>
      </c>
      <c r="I412" s="2" t="s">
        <v>465</v>
      </c>
      <c r="J412" s="2" t="s">
        <v>47</v>
      </c>
      <c r="K412" s="29" t="s">
        <v>61</v>
      </c>
      <c r="L412" s="29" t="s">
        <v>1587</v>
      </c>
      <c r="M412" s="2" t="s">
        <v>1588</v>
      </c>
      <c r="N412" s="33" t="s">
        <v>1578</v>
      </c>
      <c r="O412" s="16" t="s">
        <v>52</v>
      </c>
      <c r="P412" s="17" t="s">
        <v>53</v>
      </c>
      <c r="Q412" s="18" t="s">
        <v>47</v>
      </c>
      <c r="R412" s="19" t="s">
        <v>47</v>
      </c>
      <c r="S412" s="2" t="s">
        <v>55</v>
      </c>
      <c r="T412" s="2" t="s">
        <v>56</v>
      </c>
      <c r="U412" s="37" t="s">
        <v>47</v>
      </c>
      <c r="V412" s="20"/>
      <c r="W412" s="27">
        <v>41640.25</v>
      </c>
      <c r="X412" s="2" t="s">
        <v>57</v>
      </c>
      <c r="Y412" s="21" t="s">
        <v>58</v>
      </c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>
        <v>392780.80000000005</v>
      </c>
      <c r="AM412" s="22">
        <v>358</v>
      </c>
      <c r="AN412" s="22"/>
      <c r="AO412" s="22"/>
      <c r="AP412" s="22"/>
      <c r="AQ412" s="22"/>
      <c r="AR412" s="22"/>
      <c r="AS412" s="22"/>
      <c r="AT412" s="22"/>
      <c r="AU412" s="22"/>
      <c r="AV412" s="22"/>
      <c r="AW412" s="23"/>
      <c r="AX412" s="24">
        <f t="shared" si="6"/>
        <v>392780.80000000005</v>
      </c>
      <c r="AY412" s="25">
        <v>358</v>
      </c>
      <c r="AZ412" s="26"/>
    </row>
    <row r="413" spans="1:52" s="3" customFormat="1" ht="24.75" customHeight="1" x14ac:dyDescent="0.2">
      <c r="A413" s="15">
        <v>423</v>
      </c>
      <c r="B413" s="2" t="s">
        <v>36</v>
      </c>
      <c r="C413" s="2" t="s">
        <v>37</v>
      </c>
      <c r="D413" s="2" t="s">
        <v>38</v>
      </c>
      <c r="E413" s="2" t="s">
        <v>43</v>
      </c>
      <c r="F413" s="2" t="s">
        <v>37</v>
      </c>
      <c r="G413" s="2" t="s">
        <v>361</v>
      </c>
      <c r="H413" s="2" t="s">
        <v>299</v>
      </c>
      <c r="I413" s="2" t="s">
        <v>97</v>
      </c>
      <c r="J413" s="2" t="s">
        <v>47</v>
      </c>
      <c r="K413" s="29" t="s">
        <v>1275</v>
      </c>
      <c r="L413" s="29" t="s">
        <v>169</v>
      </c>
      <c r="M413" s="2" t="s">
        <v>1276</v>
      </c>
      <c r="N413" s="33" t="s">
        <v>1578</v>
      </c>
      <c r="O413" s="16" t="s">
        <v>52</v>
      </c>
      <c r="P413" s="17" t="s">
        <v>53</v>
      </c>
      <c r="Q413" s="18" t="s">
        <v>47</v>
      </c>
      <c r="R413" s="19" t="s">
        <v>47</v>
      </c>
      <c r="S413" s="2" t="s">
        <v>55</v>
      </c>
      <c r="T413" s="2" t="s">
        <v>56</v>
      </c>
      <c r="U413" s="37" t="s">
        <v>47</v>
      </c>
      <c r="V413" s="20"/>
      <c r="W413" s="27">
        <v>41640.25</v>
      </c>
      <c r="X413" s="2" t="s">
        <v>57</v>
      </c>
      <c r="Y413" s="21" t="s">
        <v>68</v>
      </c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>
        <v>23146.79</v>
      </c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3"/>
      <c r="AX413" s="24">
        <f t="shared" si="6"/>
        <v>23146.79</v>
      </c>
      <c r="AY413" s="25"/>
      <c r="AZ413" s="26"/>
    </row>
    <row r="414" spans="1:52" s="3" customFormat="1" ht="24.75" customHeight="1" x14ac:dyDescent="0.2">
      <c r="A414" s="15">
        <v>424</v>
      </c>
      <c r="B414" s="2" t="s">
        <v>36</v>
      </c>
      <c r="C414" s="2" t="s">
        <v>37</v>
      </c>
      <c r="D414" s="2" t="s">
        <v>38</v>
      </c>
      <c r="E414" s="2" t="s">
        <v>43</v>
      </c>
      <c r="F414" s="2" t="s">
        <v>37</v>
      </c>
      <c r="G414" s="2" t="s">
        <v>78</v>
      </c>
      <c r="H414" s="2" t="s">
        <v>1331</v>
      </c>
      <c r="I414" s="2" t="s">
        <v>148</v>
      </c>
      <c r="J414" s="2" t="s">
        <v>47</v>
      </c>
      <c r="K414" s="29" t="s">
        <v>61</v>
      </c>
      <c r="L414" s="29" t="s">
        <v>81</v>
      </c>
      <c r="M414" s="2" t="s">
        <v>82</v>
      </c>
      <c r="N414" s="33" t="s">
        <v>1578</v>
      </c>
      <c r="O414" s="16" t="s">
        <v>52</v>
      </c>
      <c r="P414" s="17" t="s">
        <v>53</v>
      </c>
      <c r="Q414" s="18" t="s">
        <v>47</v>
      </c>
      <c r="R414" s="19" t="s">
        <v>47</v>
      </c>
      <c r="S414" s="2" t="s">
        <v>55</v>
      </c>
      <c r="T414" s="2" t="s">
        <v>56</v>
      </c>
      <c r="U414" s="37" t="s">
        <v>47</v>
      </c>
      <c r="V414" s="20"/>
      <c r="W414" s="27">
        <v>41640.25</v>
      </c>
      <c r="X414" s="2" t="s">
        <v>57</v>
      </c>
      <c r="Y414" s="21" t="s">
        <v>58</v>
      </c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>
        <v>215831.27</v>
      </c>
      <c r="AM414" s="22">
        <v>152</v>
      </c>
      <c r="AN414" s="22"/>
      <c r="AO414" s="22"/>
      <c r="AP414" s="22"/>
      <c r="AQ414" s="22"/>
      <c r="AR414" s="22"/>
      <c r="AS414" s="22"/>
      <c r="AT414" s="22"/>
      <c r="AU414" s="22"/>
      <c r="AV414" s="22"/>
      <c r="AW414" s="23"/>
      <c r="AX414" s="24">
        <f t="shared" si="6"/>
        <v>215831.27</v>
      </c>
      <c r="AY414" s="25">
        <v>152</v>
      </c>
      <c r="AZ414" s="26"/>
    </row>
    <row r="415" spans="1:52" s="3" customFormat="1" ht="24.75" customHeight="1" x14ac:dyDescent="0.2">
      <c r="A415" s="15">
        <v>425</v>
      </c>
      <c r="B415" s="2" t="s">
        <v>36</v>
      </c>
      <c r="C415" s="2" t="s">
        <v>37</v>
      </c>
      <c r="D415" s="2" t="s">
        <v>38</v>
      </c>
      <c r="E415" s="2" t="s">
        <v>43</v>
      </c>
      <c r="F415" s="2" t="s">
        <v>37</v>
      </c>
      <c r="G415" s="2" t="s">
        <v>1589</v>
      </c>
      <c r="H415" s="2" t="s">
        <v>362</v>
      </c>
      <c r="I415" s="2" t="s">
        <v>38</v>
      </c>
      <c r="J415" s="2" t="s">
        <v>1590</v>
      </c>
      <c r="K415" s="29" t="s">
        <v>125</v>
      </c>
      <c r="L415" s="29" t="s">
        <v>1591</v>
      </c>
      <c r="M415" s="2" t="s">
        <v>1592</v>
      </c>
      <c r="N415" s="33" t="s">
        <v>1578</v>
      </c>
      <c r="O415" s="16" t="s">
        <v>52</v>
      </c>
      <c r="P415" s="17" t="s">
        <v>53</v>
      </c>
      <c r="Q415" s="18" t="s">
        <v>47</v>
      </c>
      <c r="R415" s="19" t="s">
        <v>47</v>
      </c>
      <c r="S415" s="2" t="s">
        <v>55</v>
      </c>
      <c r="T415" s="2" t="s">
        <v>56</v>
      </c>
      <c r="U415" s="37" t="s">
        <v>47</v>
      </c>
      <c r="V415" s="20"/>
      <c r="W415" s="27">
        <v>41640.25</v>
      </c>
      <c r="X415" s="2" t="s">
        <v>57</v>
      </c>
      <c r="Y415" s="21" t="s">
        <v>68</v>
      </c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>
        <v>1200</v>
      </c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3"/>
      <c r="AX415" s="24">
        <f t="shared" si="6"/>
        <v>1200</v>
      </c>
      <c r="AY415" s="25"/>
      <c r="AZ415" s="26"/>
    </row>
    <row r="416" spans="1:52" ht="24.75" customHeight="1" x14ac:dyDescent="0.2">
      <c r="AX416" s="24">
        <f>SUBTOTAL(109,AX4:AX415)</f>
        <v>42600654.550000004</v>
      </c>
      <c r="AY416" s="24">
        <f t="shared" ref="AY416" si="7">SUBTOTAL(109,AY4:AY415)</f>
        <v>30708.080000000002</v>
      </c>
    </row>
    <row r="417" spans="50:51" ht="24.75" customHeight="1" x14ac:dyDescent="0.2">
      <c r="AX417" s="24">
        <f>AX416/1000</f>
        <v>42600.654550000007</v>
      </c>
      <c r="AY417" s="24">
        <f>AY416</f>
        <v>30708.080000000002</v>
      </c>
    </row>
    <row r="419" spans="50:51" x14ac:dyDescent="0.2">
      <c r="AX419" s="6">
        <f>SUBTOTAL(102,AX4:AX415)</f>
        <v>412</v>
      </c>
    </row>
  </sheetData>
  <autoFilter ref="A3:AZ417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</autoFilter>
  <mergeCells count="20">
    <mergeCell ref="A1:M2"/>
    <mergeCell ref="N1:R2"/>
    <mergeCell ref="S1:X2"/>
    <mergeCell ref="Y1:Y3"/>
    <mergeCell ref="B3:I3"/>
    <mergeCell ref="AT2:AU2"/>
    <mergeCell ref="AZ1:AZ3"/>
    <mergeCell ref="AH2:AI2"/>
    <mergeCell ref="AV2:AW2"/>
    <mergeCell ref="Z2:AA2"/>
    <mergeCell ref="AJ2:AK2"/>
    <mergeCell ref="AD2:AE2"/>
    <mergeCell ref="AL2:AM2"/>
    <mergeCell ref="AN2:AO2"/>
    <mergeCell ref="AP2:AQ2"/>
    <mergeCell ref="AB2:AC2"/>
    <mergeCell ref="AX1:AY2"/>
    <mergeCell ref="AR2:AS2"/>
    <mergeCell ref="AF2:AG2"/>
    <mergeCell ref="Z1:AW1"/>
  </mergeCells>
  <conditionalFormatting sqref="A4:AZ415">
    <cfRule type="expression" dxfId="7" priority="19" stopIfTrue="1">
      <formula>AND(#REF!&lt;&gt;0,#REF!&lt;0.6)</formula>
    </cfRule>
  </conditionalFormatting>
  <conditionalFormatting sqref="AX416:AY416">
    <cfRule type="expression" dxfId="6" priority="7" stopIfTrue="1">
      <formula>AND(#REF!&lt;&gt;0,#REF!&lt;0.6)</formula>
    </cfRule>
  </conditionalFormatting>
  <conditionalFormatting sqref="AX416:AY416">
    <cfRule type="expression" dxfId="5" priority="6" stopIfTrue="1">
      <formula>AND(#REF!&lt;&gt;0,#REF!&lt;0.6)</formula>
    </cfRule>
  </conditionalFormatting>
  <conditionalFormatting sqref="AX417:AY417">
    <cfRule type="expression" dxfId="4" priority="5" stopIfTrue="1">
      <formula>AND(#REF!&lt;&gt;0,#REF!&lt;0.6)</formula>
    </cfRule>
  </conditionalFormatting>
  <conditionalFormatting sqref="N38">
    <cfRule type="expression" dxfId="3" priority="4" stopIfTrue="1">
      <formula>AND(#REF!&lt;&gt;0,#REF!&lt;0.6)</formula>
    </cfRule>
  </conditionalFormatting>
  <conditionalFormatting sqref="N38">
    <cfRule type="expression" dxfId="2" priority="3" stopIfTrue="1">
      <formula>AND(#REF!&lt;&gt;0,#REF!&lt;0.6)</formula>
    </cfRule>
  </conditionalFormatting>
  <conditionalFormatting sqref="N38">
    <cfRule type="expression" dxfId="1" priority="2" stopIfTrue="1">
      <formula>AND(#REF!&lt;&gt;0,#REF!&lt;0.6)</formula>
    </cfRule>
  </conditionalFormatting>
  <conditionalFormatting sqref="N38">
    <cfRule type="expression" dxfId="0" priority="1" stopIfTrue="1">
      <formula>AND(#REF!&lt;&gt;0,#REF!&lt;0.6)</formula>
    </cfRule>
  </conditionalFormatting>
  <pageMargins left="0.98425196850393704" right="0.98425196850393704" top="1.1811023622047245" bottom="0.78740157480314965" header="0.39370078740157483" footer="0.51181102362204722"/>
  <pageSetup paperSize="9" scale="64" orientation="landscape" r:id="rId1"/>
  <headerFooter alignWithMargins="0"/>
  <colBreaks count="4" manualBreakCount="4">
    <brk id="25" max="1048575" man="1"/>
    <brk id="31" max="1048575" man="1"/>
    <brk id="37" max="1048575" man="1"/>
    <brk id="4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ZP</vt:lpstr>
      <vt:lpstr>ZP!Názvy_tisku</vt:lpstr>
    </vt:vector>
  </TitlesOfParts>
  <Company>eCENTRE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Skapa</dc:creator>
  <cp:lastModifiedBy>Dybova</cp:lastModifiedBy>
  <cp:lastPrinted>2011-07-15T07:14:33Z</cp:lastPrinted>
  <dcterms:created xsi:type="dcterms:W3CDTF">2010-09-10T11:47:45Z</dcterms:created>
  <dcterms:modified xsi:type="dcterms:W3CDTF">2012-12-19T08:31:44Z</dcterms:modified>
</cp:coreProperties>
</file>